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00" activeTab="3"/>
  </bookViews>
  <sheets>
    <sheet name="乡村振兴项目库汇总表" sheetId="1" r:id="rId1"/>
    <sheet name="项目库项目分类" sheetId="2" r:id="rId2"/>
    <sheet name="项目清单" sheetId="3" r:id="rId3"/>
    <sheet name="项目清单分类统计" sheetId="4" r:id="rId4"/>
  </sheets>
  <definedNames>
    <definedName name="_xlnm._FilterDatabase" localSheetId="0" hidden="1">乡村振兴项目库汇总表!$A$2:$O$53</definedName>
    <definedName name="_xlnm._FilterDatabase" localSheetId="1" hidden="1">项目库项目分类!$A$1:$H$270</definedName>
    <definedName name="_xlnm.Print_Titles" localSheetId="1">项目库项目分类!$3:$4</definedName>
  </definedNames>
  <calcPr calcId="144525"/>
</workbook>
</file>

<file path=xl/sharedStrings.xml><?xml version="1.0" encoding="utf-8"?>
<sst xmlns="http://schemas.openxmlformats.org/spreadsheetml/2006/main" count="1940" uniqueCount="482">
  <si>
    <t>库尔勒市2023年县级巩固拓展脱贫攻坚成果同乡村振兴项目库情况汇总表</t>
  </si>
  <si>
    <r>
      <rPr>
        <sz val="14"/>
        <color rgb="FF000000"/>
        <rFont val="方正仿宋_GBK"/>
        <charset val="134"/>
      </rPr>
      <t>单位</t>
    </r>
    <r>
      <rPr>
        <sz val="14"/>
        <color rgb="FF000000"/>
        <rFont val="Times New Roman"/>
        <charset val="134"/>
      </rPr>
      <t>:</t>
    </r>
    <r>
      <rPr>
        <sz val="14"/>
        <color rgb="FF000000"/>
        <rFont val="方正仿宋_GBK"/>
        <charset val="134"/>
      </rPr>
      <t>个、万元、户</t>
    </r>
  </si>
  <si>
    <t>序号</t>
  </si>
  <si>
    <t>项目库编号</t>
  </si>
  <si>
    <t>项目名称</t>
  </si>
  <si>
    <t>建设性质</t>
  </si>
  <si>
    <t>项目类别</t>
  </si>
  <si>
    <t>开工时间</t>
  </si>
  <si>
    <t>完工时间</t>
  </si>
  <si>
    <t>建设地点</t>
  </si>
  <si>
    <t>建设内容</t>
  </si>
  <si>
    <t>资金规模</t>
  </si>
  <si>
    <t>带动脱贫户数</t>
  </si>
  <si>
    <t>绩效目标</t>
  </si>
  <si>
    <t>利益联结机制</t>
  </si>
  <si>
    <t>项目负责人</t>
  </si>
  <si>
    <t>合计</t>
  </si>
  <si>
    <t>资金需求</t>
  </si>
  <si>
    <t>巴州项目  个</t>
  </si>
  <si>
    <t>库尔勒市项目47个</t>
  </si>
  <si>
    <t>库尔勒市英下乡喀尔巴格村供排水管网建设项目</t>
  </si>
  <si>
    <t>新建</t>
  </si>
  <si>
    <t>供排水管网建设</t>
  </si>
  <si>
    <t>英下乡喀尔巴格村</t>
  </si>
  <si>
    <r>
      <rPr>
        <sz val="10"/>
        <color rgb="FF000000"/>
        <rFont val="方正仿宋_GBK"/>
        <charset val="0"/>
      </rPr>
      <t>项目总投资</t>
    </r>
    <r>
      <rPr>
        <sz val="10"/>
        <color rgb="FF000000"/>
        <rFont val="Times New Roman"/>
        <charset val="0"/>
      </rPr>
      <t>1,000</t>
    </r>
    <r>
      <rPr>
        <sz val="10"/>
        <color rgb="FF000000"/>
        <rFont val="方正仿宋_GBK"/>
        <charset val="0"/>
      </rPr>
      <t>万元，在喀尔巴格村新建</t>
    </r>
    <r>
      <rPr>
        <sz val="10"/>
        <color rgb="FF000000"/>
        <rFont val="Times New Roman"/>
        <charset val="0"/>
      </rPr>
      <t>11km</t>
    </r>
    <r>
      <rPr>
        <sz val="10"/>
        <color rgb="FF000000"/>
        <rFont val="方正仿宋_GBK"/>
        <charset val="0"/>
      </rPr>
      <t>排污管网铺设，包括路面修复，建设检查井等。</t>
    </r>
    <r>
      <rPr>
        <sz val="10"/>
        <color rgb="FF000000"/>
        <rFont val="Times New Roman"/>
        <charset val="0"/>
      </rPr>
      <t>9KM</t>
    </r>
    <r>
      <rPr>
        <sz val="10"/>
        <color rgb="FF000000"/>
        <rFont val="方正仿宋_GBK"/>
        <charset val="0"/>
      </rPr>
      <t>供水管网铺设，包括路面修复、阀门、独立水表、检查井等。</t>
    </r>
  </si>
  <si>
    <t>进一步提升群众生产生活，提升农村居住环境。</t>
  </si>
  <si>
    <t>改善农户生活环境，保护环境，美化环境。</t>
  </si>
  <si>
    <r>
      <rPr>
        <sz val="10"/>
        <color rgb="FF000000"/>
        <rFont val="方正仿宋_GBK"/>
        <charset val="134"/>
      </rPr>
      <t>艾孜木江</t>
    </r>
    <r>
      <rPr>
        <sz val="10"/>
        <color rgb="FF000000"/>
        <rFont val="Times New Roman"/>
        <charset val="0"/>
      </rPr>
      <t>·</t>
    </r>
    <r>
      <rPr>
        <sz val="10"/>
        <color rgb="FF000000"/>
        <rFont val="方正仿宋_GBK"/>
        <charset val="134"/>
      </rPr>
      <t>阿不来提</t>
    </r>
  </si>
  <si>
    <t>库尔勒市英下乡喀尔巴格村老旧温室大棚提升改造项目</t>
  </si>
  <si>
    <t>老旧温室大棚提升改造</t>
  </si>
  <si>
    <r>
      <rPr>
        <sz val="10"/>
        <color theme="1"/>
        <rFont val="方正仿宋_GBK"/>
        <charset val="134"/>
      </rPr>
      <t>项目总投资</t>
    </r>
    <r>
      <rPr>
        <sz val="10"/>
        <color theme="1"/>
        <rFont val="Times New Roman"/>
        <charset val="134"/>
      </rPr>
      <t>1,000</t>
    </r>
    <r>
      <rPr>
        <sz val="10"/>
        <color theme="1"/>
        <rFont val="方正仿宋_GBK"/>
        <charset val="134"/>
      </rPr>
      <t>万元，占地</t>
    </r>
    <r>
      <rPr>
        <sz val="10"/>
        <color theme="1"/>
        <rFont val="Times New Roman"/>
        <charset val="134"/>
      </rPr>
      <t>150</t>
    </r>
    <r>
      <rPr>
        <sz val="10"/>
        <color theme="1"/>
        <rFont val="方正仿宋_GBK"/>
        <charset val="134"/>
      </rPr>
      <t>亩，对喀尔巴格村老旧温室大棚</t>
    </r>
    <r>
      <rPr>
        <sz val="10"/>
        <color theme="1"/>
        <rFont val="Times New Roman"/>
        <charset val="134"/>
      </rPr>
      <t>80</t>
    </r>
    <r>
      <rPr>
        <sz val="10"/>
        <color theme="1"/>
        <rFont val="方正仿宋_GBK"/>
        <charset val="134"/>
      </rPr>
      <t>座（长</t>
    </r>
    <r>
      <rPr>
        <sz val="10"/>
        <color theme="1"/>
        <rFont val="Times New Roman"/>
        <charset val="134"/>
      </rPr>
      <t>70</t>
    </r>
    <r>
      <rPr>
        <sz val="10"/>
        <color theme="1"/>
        <rFont val="方正仿宋_GBK"/>
        <charset val="134"/>
      </rPr>
      <t>米</t>
    </r>
    <r>
      <rPr>
        <sz val="10"/>
        <color theme="1"/>
        <rFont val="Times New Roman"/>
        <charset val="134"/>
      </rPr>
      <t>-120</t>
    </r>
    <r>
      <rPr>
        <sz val="10"/>
        <color theme="1"/>
        <rFont val="方正仿宋_GBK"/>
        <charset val="134"/>
      </rPr>
      <t>米宽</t>
    </r>
    <r>
      <rPr>
        <sz val="10"/>
        <color theme="1"/>
        <rFont val="Times New Roman"/>
        <charset val="134"/>
      </rPr>
      <t>12</t>
    </r>
    <r>
      <rPr>
        <sz val="10"/>
        <color theme="1"/>
        <rFont val="方正仿宋_GBK"/>
        <charset val="134"/>
      </rPr>
      <t>米），改造土木结构大棚为砖混全钢架柔性复合材料温室大棚，改建灌溉管网、电网等配套设施。</t>
    </r>
  </si>
  <si>
    <t>项目建成后，可壮大村集体收入，并带动脱贫户及低收入农户就近就地就业，提高农牧民生活水平。</t>
  </si>
  <si>
    <r>
      <rPr>
        <sz val="10"/>
        <rFont val="方正仿宋_GBK"/>
        <charset val="0"/>
      </rPr>
      <t>该项目实施完毕后，产权归项目实施所在乡镇村作为村集体资产管理，直接受益比例不少于项目总投资的</t>
    </r>
    <r>
      <rPr>
        <sz val="10"/>
        <rFont val="Times New Roman"/>
        <charset val="0"/>
      </rPr>
      <t>8%</t>
    </r>
    <r>
      <rPr>
        <sz val="10"/>
        <rFont val="方正仿宋_GBK"/>
        <charset val="0"/>
      </rPr>
      <t>，受益资金分配方案按照</t>
    </r>
    <r>
      <rPr>
        <sz val="10"/>
        <rFont val="Times New Roman"/>
        <charset val="0"/>
      </rPr>
      <t>“</t>
    </r>
    <r>
      <rPr>
        <sz val="10"/>
        <rFont val="方正仿宋_GBK"/>
        <charset val="0"/>
      </rPr>
      <t>四议两公开</t>
    </r>
    <r>
      <rPr>
        <sz val="10"/>
        <rFont val="Times New Roman"/>
        <charset val="0"/>
      </rPr>
      <t>”</t>
    </r>
    <r>
      <rPr>
        <sz val="10"/>
        <rFont val="方正仿宋_GBK"/>
        <charset val="0"/>
      </rPr>
      <t>程序研究制定，优先扶持脱贫户和低收入农户。同时解决脱贫户或低收入农户就业岗位，提供就业岗位给脱贫户或低收入农户，就业天数不少于</t>
    </r>
    <r>
      <rPr>
        <sz val="10"/>
        <rFont val="Times New Roman"/>
        <charset val="0"/>
      </rPr>
      <t>180</t>
    </r>
    <r>
      <rPr>
        <sz val="10"/>
        <rFont val="方正仿宋_GBK"/>
        <charset val="0"/>
      </rPr>
      <t>天</t>
    </r>
    <r>
      <rPr>
        <sz val="10"/>
        <rFont val="Times New Roman"/>
        <charset val="0"/>
      </rPr>
      <t>/</t>
    </r>
    <r>
      <rPr>
        <sz val="10"/>
        <rFont val="方正仿宋_GBK"/>
        <charset val="0"/>
      </rPr>
      <t>年，人均月工资不低于</t>
    </r>
    <r>
      <rPr>
        <sz val="10"/>
        <rFont val="Times New Roman"/>
        <charset val="0"/>
      </rPr>
      <t>2000</t>
    </r>
    <r>
      <rPr>
        <sz val="10"/>
        <rFont val="方正仿宋_GBK"/>
        <charset val="0"/>
      </rPr>
      <t>元，带动脱贫户及一般农户就业。</t>
    </r>
  </si>
  <si>
    <r>
      <rPr>
        <sz val="10"/>
        <color theme="1"/>
        <rFont val="方正仿宋_GBK"/>
        <charset val="134"/>
      </rPr>
      <t>艾孜木江</t>
    </r>
    <r>
      <rPr>
        <sz val="10"/>
        <color theme="1"/>
        <rFont val="Times New Roman"/>
        <charset val="134"/>
      </rPr>
      <t>·</t>
    </r>
    <r>
      <rPr>
        <sz val="10"/>
        <color theme="1"/>
        <rFont val="方正仿宋_GBK"/>
        <charset val="134"/>
      </rPr>
      <t>阿不来提</t>
    </r>
  </si>
  <si>
    <t>库尔勒市英下乡喀尔巴格村人居环境整治项目</t>
  </si>
  <si>
    <t>人居环境整治</t>
  </si>
  <si>
    <t>项目总投资1,000万元，喀尔巴格村四个村民小组进行人居环境整治，包含外立面改造约25000㎡，市政硬化5000㎡，生态建设5000㎡，照明设施400盏，道路翻修52800㎡，集中污水处理站3座及6000m排水管网，卫生公厕2座，垃圾治理等。</t>
  </si>
  <si>
    <t>英下乡喀尔巴格村香梨提质增效智能水肥一体建设项目</t>
  </si>
  <si>
    <t>香梨提质增效</t>
  </si>
  <si>
    <r>
      <rPr>
        <sz val="10"/>
        <color theme="1"/>
        <rFont val="方正仿宋_GBK"/>
        <charset val="134"/>
      </rPr>
      <t>项目总投资</t>
    </r>
    <r>
      <rPr>
        <sz val="10"/>
        <color theme="1"/>
        <rFont val="Times New Roman"/>
        <charset val="134"/>
      </rPr>
      <t>200</t>
    </r>
    <r>
      <rPr>
        <sz val="10"/>
        <color theme="1"/>
        <rFont val="方正仿宋_GBK"/>
        <charset val="134"/>
      </rPr>
      <t>万元，喀尔巴格村提质增效水肥一体化共</t>
    </r>
    <r>
      <rPr>
        <sz val="10"/>
        <color theme="1"/>
        <rFont val="Times New Roman"/>
        <charset val="134"/>
      </rPr>
      <t>1000</t>
    </r>
    <r>
      <rPr>
        <sz val="10"/>
        <color theme="1"/>
        <rFont val="方正仿宋_GBK"/>
        <charset val="134"/>
      </rPr>
      <t>亩，五通道智能施肥机</t>
    </r>
    <r>
      <rPr>
        <sz val="10"/>
        <color theme="1"/>
        <rFont val="Times New Roman"/>
        <charset val="134"/>
      </rPr>
      <t>2</t>
    </r>
    <r>
      <rPr>
        <sz val="10"/>
        <color theme="1"/>
        <rFont val="方正仿宋_GBK"/>
        <charset val="134"/>
      </rPr>
      <t>台，智能温控菌肥发酵装置</t>
    </r>
    <r>
      <rPr>
        <sz val="10"/>
        <color theme="1"/>
        <rFont val="Times New Roman"/>
        <charset val="134"/>
      </rPr>
      <t>4</t>
    </r>
    <r>
      <rPr>
        <sz val="10"/>
        <color theme="1"/>
        <rFont val="方正仿宋_GBK"/>
        <charset val="134"/>
      </rPr>
      <t>台，首部沙石过滤系统</t>
    </r>
    <r>
      <rPr>
        <sz val="10"/>
        <color theme="1"/>
        <rFont val="Times New Roman"/>
        <charset val="134"/>
      </rPr>
      <t>2</t>
    </r>
    <r>
      <rPr>
        <sz val="10"/>
        <color theme="1"/>
        <rFont val="方正仿宋_GBK"/>
        <charset val="134"/>
      </rPr>
      <t>个，首部叠片过滤系统</t>
    </r>
    <r>
      <rPr>
        <sz val="10"/>
        <color theme="1"/>
        <rFont val="Times New Roman"/>
        <charset val="134"/>
      </rPr>
      <t>2</t>
    </r>
    <r>
      <rPr>
        <sz val="10"/>
        <color theme="1"/>
        <rFont val="方正仿宋_GBK"/>
        <charset val="134"/>
      </rPr>
      <t>个，压力补偿滴管系统</t>
    </r>
    <r>
      <rPr>
        <sz val="10"/>
        <color theme="1"/>
        <rFont val="Times New Roman"/>
        <charset val="134"/>
      </rPr>
      <t>2</t>
    </r>
    <r>
      <rPr>
        <sz val="10"/>
        <color theme="1"/>
        <rFont val="方正仿宋_GBK"/>
        <charset val="134"/>
      </rPr>
      <t>套以及其他配套设施。</t>
    </r>
  </si>
  <si>
    <t>库尔勒市英下乡阿克东村人居环境整治项目</t>
  </si>
  <si>
    <t>英下乡阿克东村</t>
  </si>
  <si>
    <t>项目总投资1000万元，阿克东村新老2个居民点进行人居环境整治，包含外立面改造约15000㎡，市政硬化3000㎡，生态建设3500㎡，照明设施400盏，道路翻修52800㎡，集中污水处理站2座及5000m排水管网，卫生公厕2座。</t>
  </si>
  <si>
    <r>
      <rPr>
        <sz val="10"/>
        <color theme="1"/>
        <rFont val="方正仿宋_GBK"/>
        <charset val="134"/>
      </rPr>
      <t>艾孜木江</t>
    </r>
    <r>
      <rPr>
        <sz val="10"/>
        <color theme="1"/>
        <rFont val="Times New Roman"/>
        <charset val="0"/>
      </rPr>
      <t>·</t>
    </r>
    <r>
      <rPr>
        <sz val="10"/>
        <color theme="1"/>
        <rFont val="方正仿宋_GBK"/>
        <charset val="134"/>
      </rPr>
      <t>阿不来提</t>
    </r>
  </si>
  <si>
    <t>库尔勒市英下乡阿克东村老旧温室大棚提升改造项目</t>
  </si>
  <si>
    <r>
      <rPr>
        <sz val="10"/>
        <color theme="1"/>
        <rFont val="方正仿宋_GBK"/>
        <charset val="134"/>
      </rPr>
      <t>项目总投资</t>
    </r>
    <r>
      <rPr>
        <sz val="10"/>
        <color theme="1"/>
        <rFont val="Times New Roman"/>
        <charset val="134"/>
      </rPr>
      <t>1,000</t>
    </r>
    <r>
      <rPr>
        <sz val="10"/>
        <color theme="1"/>
        <rFont val="方正仿宋_GBK"/>
        <charset val="134"/>
      </rPr>
      <t>万元，占地</t>
    </r>
    <r>
      <rPr>
        <sz val="10"/>
        <color theme="1"/>
        <rFont val="Times New Roman"/>
        <charset val="134"/>
      </rPr>
      <t>150</t>
    </r>
    <r>
      <rPr>
        <sz val="10"/>
        <color theme="1"/>
        <rFont val="方正仿宋_GBK"/>
        <charset val="134"/>
      </rPr>
      <t>亩，在阿克东村老旧温室大棚</t>
    </r>
    <r>
      <rPr>
        <sz val="10"/>
        <color theme="1"/>
        <rFont val="Times New Roman"/>
        <charset val="134"/>
      </rPr>
      <t>80</t>
    </r>
    <r>
      <rPr>
        <sz val="10"/>
        <color theme="1"/>
        <rFont val="方正仿宋_GBK"/>
        <charset val="134"/>
      </rPr>
      <t>座（长</t>
    </r>
    <r>
      <rPr>
        <sz val="10"/>
        <color theme="1"/>
        <rFont val="Times New Roman"/>
        <charset val="134"/>
      </rPr>
      <t>70</t>
    </r>
    <r>
      <rPr>
        <sz val="10"/>
        <color theme="1"/>
        <rFont val="方正仿宋_GBK"/>
        <charset val="134"/>
      </rPr>
      <t>米</t>
    </r>
    <r>
      <rPr>
        <sz val="10"/>
        <color theme="1"/>
        <rFont val="Times New Roman"/>
        <charset val="134"/>
      </rPr>
      <t>-120</t>
    </r>
    <r>
      <rPr>
        <sz val="10"/>
        <color theme="1"/>
        <rFont val="方正仿宋_GBK"/>
        <charset val="134"/>
      </rPr>
      <t>米宽</t>
    </r>
    <r>
      <rPr>
        <sz val="10"/>
        <color theme="1"/>
        <rFont val="Times New Roman"/>
        <charset val="134"/>
      </rPr>
      <t>12</t>
    </r>
    <r>
      <rPr>
        <sz val="10"/>
        <color theme="1"/>
        <rFont val="方正仿宋_GBK"/>
        <charset val="134"/>
      </rPr>
      <t>米），改造土木结构大棚为砖混全钢架柔性复合材料温室大棚，改建灌溉管网、电网等配套设施。</t>
    </r>
  </si>
  <si>
    <t>库尔勒市英下乡英下村牲畜深加工产业链建设项目</t>
  </si>
  <si>
    <t>牲畜深加工产业链建设</t>
  </si>
  <si>
    <t>英下乡英下村</t>
  </si>
  <si>
    <r>
      <rPr>
        <sz val="10"/>
        <color theme="1"/>
        <rFont val="方正仿宋_GBK"/>
        <charset val="134"/>
      </rPr>
      <t>项目总投资</t>
    </r>
    <r>
      <rPr>
        <sz val="10"/>
        <color theme="1"/>
        <rFont val="Times New Roman"/>
        <charset val="134"/>
      </rPr>
      <t>2,000</t>
    </r>
    <r>
      <rPr>
        <sz val="10"/>
        <color theme="1"/>
        <rFont val="方正仿宋_GBK"/>
        <charset val="134"/>
      </rPr>
      <t>万元，项目占地</t>
    </r>
    <r>
      <rPr>
        <sz val="10"/>
        <color theme="1"/>
        <rFont val="Times New Roman"/>
        <charset val="134"/>
      </rPr>
      <t>100</t>
    </r>
    <r>
      <rPr>
        <sz val="10"/>
        <color theme="1"/>
        <rFont val="方正仿宋_GBK"/>
        <charset val="134"/>
      </rPr>
      <t>亩，英下村新建屠宰车间</t>
    </r>
    <r>
      <rPr>
        <sz val="10"/>
        <color theme="1"/>
        <rFont val="Times New Roman"/>
        <charset val="134"/>
      </rPr>
      <t>1</t>
    </r>
    <r>
      <rPr>
        <sz val="10"/>
        <color theme="1"/>
        <rFont val="方正仿宋_GBK"/>
        <charset val="134"/>
      </rPr>
      <t>座</t>
    </r>
    <r>
      <rPr>
        <sz val="10"/>
        <color theme="1"/>
        <rFont val="Times New Roman"/>
        <charset val="134"/>
      </rPr>
      <t>1500</t>
    </r>
    <r>
      <rPr>
        <sz val="10"/>
        <color theme="1"/>
        <rFont val="方正仿宋_GBK"/>
        <charset val="134"/>
      </rPr>
      <t>平米，低温分割加工车间</t>
    </r>
    <r>
      <rPr>
        <sz val="10"/>
        <color theme="1"/>
        <rFont val="Times New Roman"/>
        <charset val="134"/>
      </rPr>
      <t>1</t>
    </r>
    <r>
      <rPr>
        <sz val="10"/>
        <color theme="1"/>
        <rFont val="方正仿宋_GBK"/>
        <charset val="134"/>
      </rPr>
      <t>座</t>
    </r>
    <r>
      <rPr>
        <sz val="10"/>
        <color theme="1"/>
        <rFont val="Times New Roman"/>
        <charset val="134"/>
      </rPr>
      <t>1200</t>
    </r>
    <r>
      <rPr>
        <sz val="10"/>
        <color theme="1"/>
        <rFont val="方正仿宋_GBK"/>
        <charset val="134"/>
      </rPr>
      <t>平米，冷库</t>
    </r>
    <r>
      <rPr>
        <sz val="10"/>
        <color theme="1"/>
        <rFont val="Times New Roman"/>
        <charset val="134"/>
      </rPr>
      <t>1</t>
    </r>
    <r>
      <rPr>
        <sz val="10"/>
        <color theme="1"/>
        <rFont val="方正仿宋_GBK"/>
        <charset val="134"/>
      </rPr>
      <t>座</t>
    </r>
    <r>
      <rPr>
        <sz val="10"/>
        <color theme="1"/>
        <rFont val="Times New Roman"/>
        <charset val="134"/>
      </rPr>
      <t>1200</t>
    </r>
    <r>
      <rPr>
        <sz val="10"/>
        <color theme="1"/>
        <rFont val="方正仿宋_GBK"/>
        <charset val="134"/>
      </rPr>
      <t>平米，急宰车间</t>
    </r>
    <r>
      <rPr>
        <sz val="10"/>
        <color theme="1"/>
        <rFont val="Times New Roman"/>
        <charset val="134"/>
      </rPr>
      <t>200</t>
    </r>
    <r>
      <rPr>
        <sz val="10"/>
        <color theme="1"/>
        <rFont val="方正仿宋_GBK"/>
        <charset val="134"/>
      </rPr>
      <t>平方米，待宰圈舍、加工区、活禽交易区、仓储区、污水处理、厂区道路及冷链区、排酸区、检测区等。配套建设办公用房，水、电、路等基础设施，采购冷链物流配送车</t>
    </r>
    <r>
      <rPr>
        <sz val="10"/>
        <color theme="1"/>
        <rFont val="Times New Roman"/>
        <charset val="134"/>
      </rPr>
      <t>2</t>
    </r>
    <r>
      <rPr>
        <sz val="10"/>
        <color theme="1"/>
        <rFont val="方正仿宋_GBK"/>
        <charset val="134"/>
      </rPr>
      <t>辆，污水处理等相关设备。</t>
    </r>
  </si>
  <si>
    <r>
      <rPr>
        <sz val="10"/>
        <color indexed="8"/>
        <rFont val="方正仿宋_GBK"/>
        <charset val="134"/>
      </rPr>
      <t>地里木拉提</t>
    </r>
    <r>
      <rPr>
        <sz val="10"/>
        <color indexed="8"/>
        <rFont val="Times New Roman"/>
        <charset val="0"/>
      </rPr>
      <t>·</t>
    </r>
    <r>
      <rPr>
        <sz val="10"/>
        <color indexed="8"/>
        <rFont val="方正仿宋_GBK"/>
        <charset val="134"/>
      </rPr>
      <t>麦合木提</t>
    </r>
  </si>
  <si>
    <t>哈拉玉宫乡中多尕村人居环境整治项目</t>
  </si>
  <si>
    <t>哈拉玉宫乡中多尕村</t>
  </si>
  <si>
    <t>项目总投资730万元，中多尕村新建照明设施96座，硬化村庄巷道4526平方，人行道1.3公里，居民区渠系2公里，生态建设4公里，新建柏油路7.2公里，门头462户，修建葡萄架700米，洒水车一辆（10吨），小景观造型5个。</t>
  </si>
  <si>
    <r>
      <rPr>
        <sz val="10"/>
        <rFont val="方正仿宋_GBK"/>
        <charset val="134"/>
      </rPr>
      <t>雪开提</t>
    </r>
    <r>
      <rPr>
        <sz val="10"/>
        <rFont val="Times New Roman"/>
        <charset val="0"/>
      </rPr>
      <t>·</t>
    </r>
    <r>
      <rPr>
        <sz val="10"/>
        <rFont val="方正仿宋_GBK"/>
        <charset val="134"/>
      </rPr>
      <t>吾布力</t>
    </r>
  </si>
  <si>
    <t>库尔勒市哈拉玉宫乡（中多尕村排水工程）村容村貌改造提升项目</t>
  </si>
  <si>
    <t>污水处理</t>
  </si>
  <si>
    <r>
      <rPr>
        <sz val="10"/>
        <rFont val="方正仿宋_GBK"/>
        <charset val="134"/>
      </rPr>
      <t>项目总投资</t>
    </r>
    <r>
      <rPr>
        <sz val="10"/>
        <rFont val="Times New Roman"/>
        <charset val="134"/>
      </rPr>
      <t>1,300</t>
    </r>
    <r>
      <rPr>
        <sz val="10"/>
        <rFont val="方正仿宋_GBK"/>
        <charset val="134"/>
      </rPr>
      <t>万元，在中多尕村新建重力排水收集处理系统，排污官网总长</t>
    </r>
    <r>
      <rPr>
        <sz val="10"/>
        <rFont val="Times New Roman"/>
        <charset val="134"/>
      </rPr>
      <t>18256</t>
    </r>
    <r>
      <rPr>
        <sz val="10"/>
        <rFont val="方正仿宋_GBK"/>
        <charset val="134"/>
      </rPr>
      <t>米，污水检查井</t>
    </r>
    <r>
      <rPr>
        <sz val="10"/>
        <rFont val="Times New Roman"/>
        <charset val="134"/>
      </rPr>
      <t>913</t>
    </r>
    <r>
      <rPr>
        <sz val="10"/>
        <rFont val="方正仿宋_GBK"/>
        <charset val="134"/>
      </rPr>
      <t>个，污水处理站</t>
    </r>
    <r>
      <rPr>
        <sz val="10"/>
        <rFont val="Times New Roman"/>
        <charset val="134"/>
      </rPr>
      <t>3</t>
    </r>
    <r>
      <rPr>
        <sz val="10"/>
        <rFont val="方正仿宋_GBK"/>
        <charset val="134"/>
      </rPr>
      <t>个，终端占地</t>
    </r>
    <r>
      <rPr>
        <sz val="10"/>
        <rFont val="Times New Roman"/>
        <charset val="134"/>
      </rPr>
      <t>400</t>
    </r>
    <r>
      <rPr>
        <sz val="10"/>
        <rFont val="方正仿宋_GBK"/>
        <charset val="134"/>
      </rPr>
      <t>平方米，相关设施设备以及施工后的路面恢复</t>
    </r>
    <r>
      <rPr>
        <sz val="10"/>
        <rFont val="Times New Roman"/>
        <charset val="134"/>
      </rPr>
      <t>18256</t>
    </r>
    <r>
      <rPr>
        <sz val="10"/>
        <rFont val="方正仿宋_GBK"/>
        <charset val="134"/>
      </rPr>
      <t>米。</t>
    </r>
  </si>
  <si>
    <t>库尔勒市哈拉玉宫乡道路、电力基础设施建设项目（库尔勒市哈拉玉宫乡卫星工厂基础设施建设项目）</t>
  </si>
  <si>
    <t>续建</t>
  </si>
  <si>
    <t>卫星工厂</t>
  </si>
  <si>
    <r>
      <rPr>
        <sz val="10"/>
        <rFont val="方正仿宋_GBK"/>
        <charset val="134"/>
      </rPr>
      <t>项目总投资</t>
    </r>
    <r>
      <rPr>
        <sz val="10"/>
        <rFont val="Times New Roman"/>
        <charset val="134"/>
      </rPr>
      <t>2,400</t>
    </r>
    <r>
      <rPr>
        <sz val="10"/>
        <rFont val="方正仿宋_GBK"/>
        <charset val="134"/>
      </rPr>
      <t>万元，总建筑面积</t>
    </r>
    <r>
      <rPr>
        <sz val="10"/>
        <rFont val="Times New Roman"/>
        <charset val="134"/>
      </rPr>
      <t>5000</t>
    </r>
    <r>
      <rPr>
        <sz val="10"/>
        <rFont val="方正仿宋_GBK"/>
        <charset val="134"/>
      </rPr>
      <t>平方米，在中多尕村配套建设供排水、供热、供气、供电、道路等附属设施设备。</t>
    </r>
  </si>
  <si>
    <t>任胜富</t>
  </si>
  <si>
    <t>库尔勒市哈拉玉宫乡（哈拉玉宫村排水工程）村容村貌改造提升项目</t>
  </si>
  <si>
    <t>哈拉玉宫乡哈拉玉宫村</t>
  </si>
  <si>
    <r>
      <rPr>
        <sz val="10"/>
        <rFont val="方正仿宋_GBK"/>
        <charset val="0"/>
      </rPr>
      <t>项目总投资</t>
    </r>
    <r>
      <rPr>
        <sz val="10"/>
        <rFont val="Times New Roman"/>
        <charset val="0"/>
      </rPr>
      <t>1,000</t>
    </r>
    <r>
      <rPr>
        <sz val="10"/>
        <rFont val="方正仿宋_GBK"/>
        <charset val="0"/>
      </rPr>
      <t>万元，哈拉玉宫村采用重力排水收集处理系统，排污管网总长</t>
    </r>
    <r>
      <rPr>
        <sz val="10"/>
        <rFont val="Times New Roman"/>
        <charset val="0"/>
      </rPr>
      <t>15663</t>
    </r>
    <r>
      <rPr>
        <sz val="10"/>
        <rFont val="方正仿宋_GBK"/>
        <charset val="0"/>
      </rPr>
      <t>米，污水检查井</t>
    </r>
    <r>
      <rPr>
        <sz val="10"/>
        <rFont val="Times New Roman"/>
        <charset val="0"/>
      </rPr>
      <t>364</t>
    </r>
    <r>
      <rPr>
        <sz val="10"/>
        <rFont val="方正仿宋_GBK"/>
        <charset val="0"/>
      </rPr>
      <t>个，污水处理站</t>
    </r>
    <r>
      <rPr>
        <sz val="10"/>
        <rFont val="Times New Roman"/>
        <charset val="0"/>
      </rPr>
      <t>4</t>
    </r>
    <r>
      <rPr>
        <sz val="10"/>
        <rFont val="方正仿宋_GBK"/>
        <charset val="0"/>
      </rPr>
      <t>个，终端占地</t>
    </r>
    <r>
      <rPr>
        <sz val="10"/>
        <rFont val="Times New Roman"/>
        <charset val="0"/>
      </rPr>
      <t>400</t>
    </r>
    <r>
      <rPr>
        <sz val="10"/>
        <rFont val="方正仿宋_GBK"/>
        <charset val="0"/>
      </rPr>
      <t>平方米，相关设施设备以及施工后的路面恢复</t>
    </r>
    <r>
      <rPr>
        <sz val="10"/>
        <rFont val="Times New Roman"/>
        <charset val="0"/>
      </rPr>
      <t>15663</t>
    </r>
    <r>
      <rPr>
        <sz val="10"/>
        <rFont val="方正仿宋_GBK"/>
        <charset val="0"/>
      </rPr>
      <t>米。</t>
    </r>
  </si>
  <si>
    <t>哈拉玉宫乡哈拉玉宫村人居环境整治项目</t>
  </si>
  <si>
    <t>项目总投资233万元，哈拉玉宫村新建照明设施60座，修柏油路2.1公里，门头150户，人行道0.8公里，生态建设0.8公里，小景观造型5个。</t>
  </si>
  <si>
    <t>库尔勒市哈拉玉宫乡台斯砍村秸秆回收加工项目</t>
  </si>
  <si>
    <t>秸秆回收加工</t>
  </si>
  <si>
    <t>哈拉玉宫乡台斯砍村</t>
  </si>
  <si>
    <r>
      <rPr>
        <sz val="10"/>
        <rFont val="方正仿宋_GBK"/>
        <charset val="134"/>
      </rPr>
      <t>项目总投资</t>
    </r>
    <r>
      <rPr>
        <sz val="10"/>
        <rFont val="Times New Roman"/>
        <charset val="134"/>
      </rPr>
      <t>600</t>
    </r>
    <r>
      <rPr>
        <sz val="10"/>
        <rFont val="方正仿宋_GBK"/>
        <charset val="134"/>
      </rPr>
      <t>万元，项目占地</t>
    </r>
    <r>
      <rPr>
        <sz val="10"/>
        <rFont val="Times New Roman"/>
        <charset val="134"/>
      </rPr>
      <t>15</t>
    </r>
    <r>
      <rPr>
        <sz val="10"/>
        <rFont val="方正仿宋_GBK"/>
        <charset val="134"/>
      </rPr>
      <t>亩，台斯砍村新建厂房</t>
    </r>
    <r>
      <rPr>
        <sz val="10"/>
        <rFont val="Times New Roman"/>
        <charset val="134"/>
      </rPr>
      <t>2</t>
    </r>
    <r>
      <rPr>
        <sz val="10"/>
        <rFont val="方正仿宋_GBK"/>
        <charset val="134"/>
      </rPr>
      <t>座，每座</t>
    </r>
    <r>
      <rPr>
        <sz val="10"/>
        <rFont val="Times New Roman"/>
        <charset val="134"/>
      </rPr>
      <t>1000</t>
    </r>
    <r>
      <rPr>
        <sz val="10"/>
        <rFont val="方正仿宋_GBK"/>
        <charset val="134"/>
      </rPr>
      <t>平方米</t>
    </r>
    <r>
      <rPr>
        <sz val="10"/>
        <rFont val="Times New Roman"/>
        <charset val="134"/>
      </rPr>
      <t xml:space="preserve"> </t>
    </r>
    <r>
      <rPr>
        <sz val="10"/>
        <rFont val="方正仿宋_GBK"/>
        <charset val="134"/>
      </rPr>
      <t>，凉棚</t>
    </r>
    <r>
      <rPr>
        <sz val="10"/>
        <rFont val="Times New Roman"/>
        <charset val="134"/>
      </rPr>
      <t>1000</t>
    </r>
    <r>
      <rPr>
        <sz val="10"/>
        <rFont val="方正仿宋_GBK"/>
        <charset val="134"/>
      </rPr>
      <t>平方米，库房</t>
    </r>
    <r>
      <rPr>
        <sz val="10"/>
        <rFont val="Times New Roman"/>
        <charset val="134"/>
      </rPr>
      <t>1200</t>
    </r>
    <r>
      <rPr>
        <sz val="10"/>
        <rFont val="方正仿宋_GBK"/>
        <charset val="134"/>
      </rPr>
      <t>平方米，发酵池</t>
    </r>
    <r>
      <rPr>
        <sz val="10"/>
        <rFont val="Times New Roman"/>
        <charset val="134"/>
      </rPr>
      <t>2</t>
    </r>
    <r>
      <rPr>
        <sz val="10"/>
        <rFont val="方正仿宋_GBK"/>
        <charset val="134"/>
      </rPr>
      <t>个，每个</t>
    </r>
    <r>
      <rPr>
        <sz val="10"/>
        <rFont val="Times New Roman"/>
        <charset val="134"/>
      </rPr>
      <t>700</t>
    </r>
    <r>
      <rPr>
        <sz val="10"/>
        <rFont val="方正仿宋_GBK"/>
        <charset val="134"/>
      </rPr>
      <t>立方米，办公生活用房</t>
    </r>
    <r>
      <rPr>
        <sz val="10"/>
        <rFont val="Times New Roman"/>
        <charset val="134"/>
      </rPr>
      <t>400</t>
    </r>
    <r>
      <rPr>
        <sz val="10"/>
        <rFont val="方正仿宋_GBK"/>
        <charset val="134"/>
      </rPr>
      <t>平方米，地面硬化，秸秆收割机</t>
    </r>
    <r>
      <rPr>
        <sz val="10"/>
        <rFont val="Times New Roman"/>
        <charset val="134"/>
      </rPr>
      <t>2</t>
    </r>
    <r>
      <rPr>
        <sz val="10"/>
        <rFont val="方正仿宋_GBK"/>
        <charset val="134"/>
      </rPr>
      <t>台，翻抛机</t>
    </r>
    <r>
      <rPr>
        <sz val="10"/>
        <rFont val="Times New Roman"/>
        <charset val="134"/>
      </rPr>
      <t>2</t>
    </r>
    <r>
      <rPr>
        <sz val="10"/>
        <rFont val="方正仿宋_GBK"/>
        <charset val="134"/>
      </rPr>
      <t>台，粉碎机</t>
    </r>
    <r>
      <rPr>
        <sz val="10"/>
        <rFont val="Times New Roman"/>
        <charset val="134"/>
      </rPr>
      <t>2</t>
    </r>
    <r>
      <rPr>
        <sz val="10"/>
        <rFont val="方正仿宋_GBK"/>
        <charset val="134"/>
      </rPr>
      <t>台，配套水电等附属。</t>
    </r>
  </si>
  <si>
    <t>库尔勒市托布力其乡托布力其村特色酸奶提质增效项目</t>
  </si>
  <si>
    <t>特色酸奶提加工</t>
  </si>
  <si>
    <t>托布力其乡托布力其村</t>
  </si>
  <si>
    <r>
      <rPr>
        <sz val="10"/>
        <rFont val="方正仿宋_GBK"/>
        <charset val="134"/>
      </rPr>
      <t>项目总投资</t>
    </r>
    <r>
      <rPr>
        <sz val="10"/>
        <rFont val="Times New Roman"/>
        <charset val="134"/>
      </rPr>
      <t>1,000</t>
    </r>
    <r>
      <rPr>
        <sz val="10"/>
        <rFont val="方正仿宋_GBK"/>
        <charset val="134"/>
      </rPr>
      <t>万元，在托布力其村新建</t>
    </r>
    <r>
      <rPr>
        <sz val="10"/>
        <rFont val="Times New Roman"/>
        <charset val="134"/>
      </rPr>
      <t>1000</t>
    </r>
    <r>
      <rPr>
        <sz val="10"/>
        <rFont val="方正仿宋_GBK"/>
        <charset val="134"/>
      </rPr>
      <t>平方米无菌车间、</t>
    </r>
    <r>
      <rPr>
        <sz val="10"/>
        <rFont val="Times New Roman"/>
        <charset val="134"/>
      </rPr>
      <t>500</t>
    </r>
    <r>
      <rPr>
        <sz val="10"/>
        <rFont val="方正仿宋_GBK"/>
        <charset val="134"/>
      </rPr>
      <t>平方米冷库、污水处理系统、办公用房、地面硬化等，新增两套发酵设备、一部冷链运输车。</t>
    </r>
  </si>
  <si>
    <r>
      <rPr>
        <sz val="10"/>
        <rFont val="方正仿宋_GBK"/>
        <charset val="134"/>
      </rPr>
      <t>艾合麦提</t>
    </r>
    <r>
      <rPr>
        <sz val="10"/>
        <rFont val="Times New Roman"/>
        <charset val="0"/>
      </rPr>
      <t>·</t>
    </r>
    <r>
      <rPr>
        <sz val="10"/>
        <rFont val="方正仿宋_GBK"/>
        <charset val="134"/>
      </rPr>
      <t>热合曼</t>
    </r>
  </si>
  <si>
    <t>库尔勒市托布力其乡托布力其村人居环境整治项目</t>
  </si>
  <si>
    <t>项目总投资1,000万元，托布力其村生态建设、农户庭院门头统一改造、院内外统一外立面花墙、墙面粉刷绘画、庭院硬化，对居民区生态管网安装、花池建设等。托布力其村四组居民点葡萄长廊，托布力其村四组居民点农户改造农家乐，托布力其村二组集体大棚周边道路硬化，托布力其村二组集体大棚周边采摘区建设，托布力其村三组居民点农户改造民宿，农民大巴扎建设</t>
  </si>
  <si>
    <t>库尔勒市托布力其乡托布力其村农村污水管网建设项目</t>
  </si>
  <si>
    <r>
      <rPr>
        <sz val="10"/>
        <rFont val="方正仿宋_GBK"/>
        <charset val="0"/>
      </rPr>
      <t>项目总投资</t>
    </r>
    <r>
      <rPr>
        <sz val="10"/>
        <rFont val="Times New Roman"/>
        <charset val="0"/>
      </rPr>
      <t>2,500</t>
    </r>
    <r>
      <rPr>
        <sz val="10"/>
        <rFont val="方正仿宋_GBK"/>
        <charset val="0"/>
      </rPr>
      <t>万元，托布力其村新建排污管网、污水处理站、集水池、观察井、吸污车等配套设施</t>
    </r>
  </si>
  <si>
    <t>库尔勒市托布力其乡艾力坎土曼村简易拼装房组装厂建设项目</t>
  </si>
  <si>
    <t>简易拼装房组装厂建设</t>
  </si>
  <si>
    <t>托布力其乡艾力坎土曼村</t>
  </si>
  <si>
    <r>
      <rPr>
        <sz val="10"/>
        <rFont val="方正仿宋_GBK"/>
        <charset val="134"/>
      </rPr>
      <t>项目总投资</t>
    </r>
    <r>
      <rPr>
        <sz val="10"/>
        <rFont val="Times New Roman"/>
        <charset val="134"/>
      </rPr>
      <t>500</t>
    </r>
    <r>
      <rPr>
        <sz val="10"/>
        <rFont val="方正仿宋_GBK"/>
        <charset val="134"/>
      </rPr>
      <t>万元，在艾力坎土曼村新建</t>
    </r>
    <r>
      <rPr>
        <sz val="10"/>
        <rFont val="Times New Roman"/>
        <charset val="134"/>
      </rPr>
      <t>1000</t>
    </r>
    <r>
      <rPr>
        <sz val="10"/>
        <rFont val="方正仿宋_GBK"/>
        <charset val="134"/>
      </rPr>
      <t>平米厂房、</t>
    </r>
    <r>
      <rPr>
        <sz val="10"/>
        <rFont val="Times New Roman"/>
        <charset val="134"/>
      </rPr>
      <t>500</t>
    </r>
    <r>
      <rPr>
        <sz val="10"/>
        <rFont val="方正仿宋_GBK"/>
        <charset val="134"/>
      </rPr>
      <t>平方米库房、</t>
    </r>
    <r>
      <rPr>
        <sz val="10"/>
        <rFont val="Times New Roman"/>
        <charset val="134"/>
      </rPr>
      <t>50</t>
    </r>
    <r>
      <rPr>
        <sz val="10"/>
        <rFont val="方正仿宋_GBK"/>
        <charset val="134"/>
      </rPr>
      <t>平方米办公用房，土地平整、水电路气基础设施建设等。</t>
    </r>
  </si>
  <si>
    <t>库尔勒市托布力其乡艾力坎土曼村人居环境整治项目</t>
  </si>
  <si>
    <t>项目总投资1,000万元，艾力坎土曼村生态建设、农户庭院门头统一改造、院内外统一外立面花墙、墙面粉刷绘画、庭院硬化，对居民区生态管网安装、花池建设等。</t>
  </si>
  <si>
    <t>库尔勒市托布力其乡艾力坎土曼村农村污水管网建设项目</t>
  </si>
  <si>
    <r>
      <rPr>
        <sz val="10"/>
        <rFont val="方正仿宋_GBK"/>
        <charset val="0"/>
      </rPr>
      <t>项目总投资</t>
    </r>
    <r>
      <rPr>
        <sz val="10"/>
        <rFont val="Times New Roman"/>
        <charset val="0"/>
      </rPr>
      <t>2,000</t>
    </r>
    <r>
      <rPr>
        <sz val="10"/>
        <rFont val="方正仿宋_GBK"/>
        <charset val="0"/>
      </rPr>
      <t>万元，艾力坎土曼村新建排污管网、污水处理站、集水池、观察井、吸污车等配套设施</t>
    </r>
  </si>
  <si>
    <t>库尔勒市托布力其乡物流快递驿站建设项目</t>
  </si>
  <si>
    <t>物流快递驿站建设</t>
  </si>
  <si>
    <t>托布力其乡托布力其村、艾力坎土曼村</t>
  </si>
  <si>
    <r>
      <rPr>
        <sz val="10"/>
        <rFont val="方正仿宋_GBK"/>
        <charset val="134"/>
      </rPr>
      <t>项目总投资</t>
    </r>
    <r>
      <rPr>
        <sz val="10"/>
        <rFont val="Times New Roman"/>
        <charset val="134"/>
      </rPr>
      <t>160</t>
    </r>
    <r>
      <rPr>
        <sz val="10"/>
        <rFont val="方正仿宋_GBK"/>
        <charset val="134"/>
      </rPr>
      <t>万元，在托布力其村、艾力坎土曼村</t>
    </r>
    <r>
      <rPr>
        <sz val="10"/>
        <rFont val="Times New Roman"/>
        <charset val="134"/>
      </rPr>
      <t>8</t>
    </r>
    <r>
      <rPr>
        <sz val="10"/>
        <rFont val="方正仿宋_GBK"/>
        <charset val="134"/>
      </rPr>
      <t>个村民小组新建物流快递驿站。</t>
    </r>
  </si>
  <si>
    <t>库尔勒市托布力其乡湖滨社区秸秆回收项目</t>
  </si>
  <si>
    <t>秸秆回收</t>
  </si>
  <si>
    <t>托布力其乡湖滨社区</t>
  </si>
  <si>
    <r>
      <rPr>
        <sz val="10"/>
        <rFont val="方正仿宋_GBK"/>
        <charset val="0"/>
      </rPr>
      <t>项目总投资</t>
    </r>
    <r>
      <rPr>
        <sz val="10"/>
        <rFont val="Times New Roman"/>
        <charset val="0"/>
      </rPr>
      <t>1,000</t>
    </r>
    <r>
      <rPr>
        <sz val="10"/>
        <rFont val="方正仿宋_GBK"/>
        <charset val="0"/>
      </rPr>
      <t>万元，湖滨社区新建秸秆回收加工车间、厂房，购买秸秆加工设备，配套建设道路、水、电等附属设施。</t>
    </r>
  </si>
  <si>
    <t>库尔勒市和什力克乡下和什力克村建设果汁、果醋、浓缩膏体深加工厂建设项目（一期）</t>
  </si>
  <si>
    <t>农产品加工</t>
  </si>
  <si>
    <t>和什力克乡下和什力克村</t>
  </si>
  <si>
    <r>
      <rPr>
        <sz val="10"/>
        <rFont val="方正仿宋_GBK"/>
        <charset val="134"/>
      </rPr>
      <t>项目总投资</t>
    </r>
    <r>
      <rPr>
        <sz val="10"/>
        <rFont val="Times New Roman"/>
        <charset val="134"/>
      </rPr>
      <t>2,500</t>
    </r>
    <r>
      <rPr>
        <sz val="10"/>
        <rFont val="方正仿宋_GBK"/>
        <charset val="134"/>
      </rPr>
      <t>万元，占地面积</t>
    </r>
    <r>
      <rPr>
        <sz val="10"/>
        <rFont val="Times New Roman"/>
        <charset val="134"/>
      </rPr>
      <t>10</t>
    </r>
    <r>
      <rPr>
        <sz val="10"/>
        <rFont val="方正仿宋_GBK"/>
        <charset val="134"/>
      </rPr>
      <t>亩，在下和什力克村新建加工厂，计划总投资</t>
    </r>
    <r>
      <rPr>
        <sz val="10"/>
        <rFont val="Times New Roman"/>
        <charset val="134"/>
      </rPr>
      <t>2500</t>
    </r>
    <r>
      <rPr>
        <sz val="10"/>
        <rFont val="方正仿宋_GBK"/>
        <charset val="134"/>
      </rPr>
      <t>万元，建设果汁、果醋、浓缩膏体深加工产品生产线</t>
    </r>
    <r>
      <rPr>
        <sz val="10"/>
        <rFont val="Times New Roman"/>
        <charset val="134"/>
      </rPr>
      <t>1</t>
    </r>
    <r>
      <rPr>
        <sz val="10"/>
        <rFont val="方正仿宋_GBK"/>
        <charset val="134"/>
      </rPr>
      <t>套，同时建设生产车间、办公楼及公用辅助配套设施，包括生产车间</t>
    </r>
    <r>
      <rPr>
        <sz val="10"/>
        <rFont val="Times New Roman"/>
        <charset val="134"/>
      </rPr>
      <t>2500</t>
    </r>
    <r>
      <rPr>
        <sz val="10"/>
        <rFont val="方正仿宋_GBK"/>
        <charset val="134"/>
      </rPr>
      <t>平方</t>
    </r>
    <r>
      <rPr>
        <sz val="10"/>
        <rFont val="Times New Roman"/>
        <charset val="134"/>
      </rPr>
      <t>1</t>
    </r>
    <r>
      <rPr>
        <sz val="10"/>
        <rFont val="方正仿宋_GBK"/>
        <charset val="134"/>
      </rPr>
      <t>座，</t>
    </r>
    <r>
      <rPr>
        <sz val="10"/>
        <rFont val="Times New Roman"/>
        <charset val="134"/>
      </rPr>
      <t>1500</t>
    </r>
    <r>
      <rPr>
        <sz val="10"/>
        <rFont val="方正仿宋_GBK"/>
        <charset val="134"/>
      </rPr>
      <t>平方地下酒窖</t>
    </r>
    <r>
      <rPr>
        <sz val="10"/>
        <rFont val="Times New Roman"/>
        <charset val="134"/>
      </rPr>
      <t>1</t>
    </r>
    <r>
      <rPr>
        <sz val="10"/>
        <rFont val="方正仿宋_GBK"/>
        <charset val="134"/>
      </rPr>
      <t>座，成品车间</t>
    </r>
    <r>
      <rPr>
        <sz val="10"/>
        <rFont val="Times New Roman"/>
        <charset val="134"/>
      </rPr>
      <t>750</t>
    </r>
    <r>
      <rPr>
        <sz val="10"/>
        <rFont val="方正仿宋_GBK"/>
        <charset val="134"/>
      </rPr>
      <t>平方</t>
    </r>
    <r>
      <rPr>
        <sz val="10"/>
        <rFont val="Times New Roman"/>
        <charset val="134"/>
      </rPr>
      <t>1</t>
    </r>
    <r>
      <rPr>
        <sz val="10"/>
        <rFont val="方正仿宋_GBK"/>
        <charset val="134"/>
      </rPr>
      <t>座，冷库</t>
    </r>
    <r>
      <rPr>
        <sz val="10"/>
        <rFont val="Times New Roman"/>
        <charset val="134"/>
      </rPr>
      <t>200</t>
    </r>
    <r>
      <rPr>
        <sz val="10"/>
        <rFont val="方正仿宋_GBK"/>
        <charset val="134"/>
      </rPr>
      <t>平方</t>
    </r>
    <r>
      <rPr>
        <sz val="10"/>
        <rFont val="Times New Roman"/>
        <charset val="134"/>
      </rPr>
      <t>1</t>
    </r>
    <r>
      <rPr>
        <sz val="10"/>
        <rFont val="方正仿宋_GBK"/>
        <charset val="134"/>
      </rPr>
      <t>座，</t>
    </r>
    <r>
      <rPr>
        <sz val="10"/>
        <rFont val="Times New Roman"/>
        <charset val="134"/>
      </rPr>
      <t>800KW</t>
    </r>
    <r>
      <rPr>
        <sz val="10"/>
        <rFont val="方正仿宋_GBK"/>
        <charset val="134"/>
      </rPr>
      <t>变压器</t>
    </r>
    <r>
      <rPr>
        <sz val="10"/>
        <rFont val="Times New Roman"/>
        <charset val="134"/>
      </rPr>
      <t>1</t>
    </r>
    <r>
      <rPr>
        <sz val="10"/>
        <rFont val="方正仿宋_GBK"/>
        <charset val="134"/>
      </rPr>
      <t>台等附属设施。</t>
    </r>
  </si>
  <si>
    <r>
      <rPr>
        <sz val="10"/>
        <rFont val="方正仿宋_GBK"/>
        <charset val="134"/>
      </rPr>
      <t>吾斯曼</t>
    </r>
    <r>
      <rPr>
        <sz val="10"/>
        <rFont val="Times New Roman"/>
        <charset val="0"/>
      </rPr>
      <t>·</t>
    </r>
    <r>
      <rPr>
        <sz val="10"/>
        <rFont val="方正仿宋_GBK"/>
        <charset val="134"/>
      </rPr>
      <t>热合曼</t>
    </r>
  </si>
  <si>
    <t>库尔勒市和什力克乡下和什力克村人居环境整治及污水处理建设项目</t>
  </si>
  <si>
    <r>
      <rPr>
        <sz val="10"/>
        <rFont val="方正仿宋_GBK"/>
        <charset val="134"/>
      </rPr>
      <t>项目总投资</t>
    </r>
    <r>
      <rPr>
        <sz val="10"/>
        <rFont val="Times New Roman"/>
        <charset val="134"/>
      </rPr>
      <t>1,300</t>
    </r>
    <r>
      <rPr>
        <sz val="10"/>
        <rFont val="方正仿宋_GBK"/>
        <charset val="134"/>
      </rPr>
      <t>万元，下和什力克村对种植树木</t>
    </r>
    <r>
      <rPr>
        <sz val="10"/>
        <rFont val="Times New Roman"/>
        <charset val="134"/>
      </rPr>
      <t>500</t>
    </r>
    <r>
      <rPr>
        <sz val="10"/>
        <rFont val="方正仿宋_GBK"/>
        <charset val="134"/>
      </rPr>
      <t>株，埋设</t>
    </r>
    <r>
      <rPr>
        <sz val="10"/>
        <rFont val="Times New Roman"/>
        <charset val="134"/>
      </rPr>
      <t>PE</t>
    </r>
    <r>
      <rPr>
        <sz val="10"/>
        <rFont val="方正仿宋_GBK"/>
        <charset val="134"/>
      </rPr>
      <t>灌溉管道</t>
    </r>
    <r>
      <rPr>
        <sz val="10"/>
        <rFont val="Times New Roman"/>
        <charset val="134"/>
      </rPr>
      <t>1000m</t>
    </r>
    <r>
      <rPr>
        <sz val="10"/>
        <rFont val="方正仿宋_GBK"/>
        <charset val="134"/>
      </rPr>
      <t>，铺设人行步</t>
    </r>
    <r>
      <rPr>
        <sz val="10"/>
        <rFont val="Times New Roman"/>
        <charset val="134"/>
      </rPr>
      <t>3848m</t>
    </r>
    <r>
      <rPr>
        <sz val="10"/>
        <rFont val="方正仿宋_GBK"/>
        <charset val="134"/>
      </rPr>
      <t>，铺设路沿石</t>
    </r>
    <r>
      <rPr>
        <sz val="10"/>
        <rFont val="Times New Roman"/>
        <charset val="134"/>
      </rPr>
      <t>2000m</t>
    </r>
    <r>
      <rPr>
        <sz val="10"/>
        <rFont val="方正仿宋_GBK"/>
        <charset val="134"/>
      </rPr>
      <t>，安装灌溉出地桩</t>
    </r>
    <r>
      <rPr>
        <sz val="10"/>
        <rFont val="Times New Roman"/>
        <charset val="134"/>
      </rPr>
      <t>30</t>
    </r>
    <r>
      <rPr>
        <sz val="10"/>
        <rFont val="方正仿宋_GBK"/>
        <charset val="134"/>
      </rPr>
      <t>个，安装阀门井</t>
    </r>
    <r>
      <rPr>
        <sz val="10"/>
        <rFont val="Times New Roman"/>
        <charset val="134"/>
      </rPr>
      <t>30</t>
    </r>
    <r>
      <rPr>
        <sz val="10"/>
        <rFont val="方正仿宋_GBK"/>
        <charset val="134"/>
      </rPr>
      <t>座。为保障林带供水，需修建供水首部一座，包括泵房、沉淀</t>
    </r>
    <r>
      <rPr>
        <sz val="10"/>
        <rFont val="Times New Roman"/>
        <charset val="134"/>
      </rPr>
      <t>,</t>
    </r>
    <r>
      <rPr>
        <sz val="10"/>
        <rFont val="方正仿宋_GBK"/>
        <charset val="134"/>
      </rPr>
      <t>新建污水处理主管道网</t>
    </r>
    <r>
      <rPr>
        <sz val="10"/>
        <rFont val="Times New Roman"/>
        <charset val="134"/>
      </rPr>
      <t>35</t>
    </r>
    <r>
      <rPr>
        <sz val="10"/>
        <rFont val="方正仿宋_GBK"/>
        <charset val="134"/>
      </rPr>
      <t>㎞，土层恢复</t>
    </r>
    <r>
      <rPr>
        <sz val="10"/>
        <rFont val="Times New Roman"/>
        <charset val="134"/>
      </rPr>
      <t>35</t>
    </r>
    <r>
      <rPr>
        <sz val="10"/>
        <rFont val="方正仿宋_GBK"/>
        <charset val="134"/>
      </rPr>
      <t>㎞，污水处理站</t>
    </r>
    <r>
      <rPr>
        <sz val="10"/>
        <rFont val="Times New Roman"/>
        <charset val="134"/>
      </rPr>
      <t>5</t>
    </r>
    <r>
      <rPr>
        <sz val="10"/>
        <rFont val="方正仿宋_GBK"/>
        <charset val="134"/>
      </rPr>
      <t>座，污水管道井</t>
    </r>
    <r>
      <rPr>
        <sz val="10"/>
        <rFont val="Times New Roman"/>
        <charset val="134"/>
      </rPr>
      <t>40</t>
    </r>
    <r>
      <rPr>
        <sz val="10"/>
        <rFont val="方正仿宋_GBK"/>
        <charset val="134"/>
      </rPr>
      <t>个，以及路面恢复等。</t>
    </r>
  </si>
  <si>
    <t>库尔勒市和什力克乡萨依力克村污水处理建设项目</t>
  </si>
  <si>
    <t>和什力克乡萨依力克村</t>
  </si>
  <si>
    <r>
      <rPr>
        <sz val="10"/>
        <rFont val="方正仿宋_GBK"/>
        <charset val="134"/>
      </rPr>
      <t>项目总投资</t>
    </r>
    <r>
      <rPr>
        <sz val="10"/>
        <rFont val="Times New Roman"/>
        <charset val="134"/>
      </rPr>
      <t>1,000</t>
    </r>
    <r>
      <rPr>
        <sz val="10"/>
        <rFont val="方正仿宋_GBK"/>
        <charset val="134"/>
      </rPr>
      <t>万元，在萨依力克村新建污水处理主管道网</t>
    </r>
    <r>
      <rPr>
        <sz val="10"/>
        <rFont val="Times New Roman"/>
        <charset val="134"/>
      </rPr>
      <t>30</t>
    </r>
    <r>
      <rPr>
        <sz val="10"/>
        <rFont val="方正仿宋_GBK"/>
        <charset val="134"/>
      </rPr>
      <t>㎞，土层恢复</t>
    </r>
    <r>
      <rPr>
        <sz val="10"/>
        <rFont val="Times New Roman"/>
        <charset val="134"/>
      </rPr>
      <t>30</t>
    </r>
    <r>
      <rPr>
        <sz val="10"/>
        <rFont val="方正仿宋_GBK"/>
        <charset val="134"/>
      </rPr>
      <t>㎞，污水处理站</t>
    </r>
    <r>
      <rPr>
        <sz val="10"/>
        <rFont val="Times New Roman"/>
        <charset val="134"/>
      </rPr>
      <t>3</t>
    </r>
    <r>
      <rPr>
        <sz val="10"/>
        <rFont val="方正仿宋_GBK"/>
        <charset val="134"/>
      </rPr>
      <t>座，污水管道井</t>
    </r>
    <r>
      <rPr>
        <sz val="10"/>
        <rFont val="Times New Roman"/>
        <charset val="134"/>
      </rPr>
      <t>30</t>
    </r>
    <r>
      <rPr>
        <sz val="10"/>
        <rFont val="方正仿宋_GBK"/>
        <charset val="134"/>
      </rPr>
      <t>个，以及路面恢复等。</t>
    </r>
  </si>
  <si>
    <t>库尔勒市和什力克乡萨依力克村人居环境整治项目</t>
  </si>
  <si>
    <r>
      <rPr>
        <sz val="10"/>
        <rFont val="方正仿宋_GBK"/>
        <charset val="134"/>
      </rPr>
      <t>项目总投资</t>
    </r>
    <r>
      <rPr>
        <sz val="10"/>
        <rFont val="Times New Roman"/>
        <charset val="134"/>
      </rPr>
      <t>300</t>
    </r>
    <r>
      <rPr>
        <sz val="10"/>
        <rFont val="方正仿宋_GBK"/>
        <charset val="134"/>
      </rPr>
      <t>万元，对萨依力克村</t>
    </r>
    <r>
      <rPr>
        <sz val="10"/>
        <rFont val="Times New Roman"/>
        <charset val="134"/>
      </rPr>
      <t>6000</t>
    </r>
    <r>
      <rPr>
        <sz val="10"/>
        <rFont val="方正仿宋_GBK"/>
        <charset val="134"/>
      </rPr>
      <t>平方米房屋改造及路沿石</t>
    </r>
    <r>
      <rPr>
        <sz val="10"/>
        <rFont val="Times New Roman"/>
        <charset val="134"/>
      </rPr>
      <t>10000m</t>
    </r>
    <r>
      <rPr>
        <sz val="10"/>
        <rFont val="方正仿宋_GBK"/>
        <charset val="134"/>
      </rPr>
      <t>、人行道</t>
    </r>
    <r>
      <rPr>
        <sz val="10"/>
        <rFont val="Times New Roman"/>
        <charset val="134"/>
      </rPr>
      <t>7000m</t>
    </r>
    <r>
      <rPr>
        <sz val="10"/>
        <rFont val="方正仿宋_GBK"/>
        <charset val="134"/>
      </rPr>
      <t>，路面硬化</t>
    </r>
    <r>
      <rPr>
        <sz val="10"/>
        <rFont val="Times New Roman"/>
        <charset val="134"/>
      </rPr>
      <t>3</t>
    </r>
    <r>
      <rPr>
        <sz val="10"/>
        <rFont val="方正仿宋_GBK"/>
        <charset val="134"/>
      </rPr>
      <t>㎞种、水暖电配套附属设施铺设人行步</t>
    </r>
    <r>
      <rPr>
        <sz val="10"/>
        <rFont val="Times New Roman"/>
        <charset val="134"/>
      </rPr>
      <t>23848m</t>
    </r>
    <r>
      <rPr>
        <sz val="10"/>
        <rFont val="方正仿宋_GBK"/>
        <charset val="134"/>
      </rPr>
      <t>，铺设路沿石</t>
    </r>
    <r>
      <rPr>
        <sz val="10"/>
        <rFont val="Times New Roman"/>
        <charset val="134"/>
      </rPr>
      <t>20000m</t>
    </r>
    <r>
      <rPr>
        <sz val="10"/>
        <rFont val="方正仿宋_GBK"/>
        <charset val="134"/>
      </rPr>
      <t>。</t>
    </r>
  </si>
  <si>
    <t>库尔勒市和什力克乡萨依力克村牛羊屠宰场建设项目</t>
  </si>
  <si>
    <t>屠宰场建设</t>
  </si>
  <si>
    <r>
      <rPr>
        <sz val="10"/>
        <rFont val="方正仿宋_GBK"/>
        <charset val="134"/>
      </rPr>
      <t>项目总投资</t>
    </r>
    <r>
      <rPr>
        <sz val="10"/>
        <rFont val="Times New Roman"/>
        <charset val="134"/>
      </rPr>
      <t>1,000</t>
    </r>
    <r>
      <rPr>
        <sz val="10"/>
        <rFont val="方正仿宋_GBK"/>
        <charset val="134"/>
      </rPr>
      <t>万元，萨依力克村建设年牛羊屠宰场，以及冷链物流为一体的现代化屠宰加工产业园。新建屠宰间</t>
    </r>
    <r>
      <rPr>
        <sz val="10"/>
        <rFont val="Times New Roman"/>
        <charset val="134"/>
      </rPr>
      <t>10000</t>
    </r>
    <r>
      <rPr>
        <sz val="10"/>
        <rFont val="方正仿宋_GBK"/>
        <charset val="134"/>
      </rPr>
      <t>平方米，低温分割车间</t>
    </r>
    <r>
      <rPr>
        <sz val="10"/>
        <rFont val="Times New Roman"/>
        <charset val="134"/>
      </rPr>
      <t>500</t>
    </r>
    <r>
      <rPr>
        <sz val="10"/>
        <rFont val="方正仿宋_GBK"/>
        <charset val="134"/>
      </rPr>
      <t>平方米，待宰圈舍、厂区道路、硬化、办公、宿舍等配套设施</t>
    </r>
    <r>
      <rPr>
        <sz val="10"/>
        <rFont val="Times New Roman"/>
        <charset val="134"/>
      </rPr>
      <t>4500</t>
    </r>
    <r>
      <rPr>
        <sz val="10"/>
        <rFont val="方正仿宋_GBK"/>
        <charset val="134"/>
      </rPr>
      <t>平方米，新建冷库</t>
    </r>
    <r>
      <rPr>
        <sz val="10"/>
        <rFont val="Times New Roman"/>
        <charset val="134"/>
      </rPr>
      <t>2000</t>
    </r>
    <r>
      <rPr>
        <sz val="10"/>
        <rFont val="方正仿宋_GBK"/>
        <charset val="134"/>
      </rPr>
      <t>平方米。</t>
    </r>
  </si>
  <si>
    <t>库尔勒市和什力克乡库勒村养羊场建设项目</t>
  </si>
  <si>
    <t>养殖小区建设</t>
  </si>
  <si>
    <t>和什力克乡库勒村</t>
  </si>
  <si>
    <r>
      <rPr>
        <sz val="10"/>
        <rFont val="方正仿宋_GBK"/>
        <charset val="134"/>
      </rPr>
      <t>项目总投资</t>
    </r>
    <r>
      <rPr>
        <sz val="10"/>
        <rFont val="Times New Roman"/>
        <charset val="134"/>
      </rPr>
      <t>2,700</t>
    </r>
    <r>
      <rPr>
        <sz val="10"/>
        <rFont val="方正仿宋_GBK"/>
        <charset val="134"/>
      </rPr>
      <t>万元，库勒村新建圈舍</t>
    </r>
    <r>
      <rPr>
        <sz val="10"/>
        <rFont val="Times New Roman"/>
        <charset val="134"/>
      </rPr>
      <t>20000</t>
    </r>
    <r>
      <rPr>
        <sz val="10"/>
        <rFont val="方正仿宋_GBK"/>
        <charset val="134"/>
      </rPr>
      <t>平方米，</t>
    </r>
    <r>
      <rPr>
        <sz val="10"/>
        <rFont val="Times New Roman"/>
        <charset val="134"/>
      </rPr>
      <t>300</t>
    </r>
    <r>
      <rPr>
        <sz val="10"/>
        <rFont val="方正仿宋_GBK"/>
        <charset val="134"/>
      </rPr>
      <t>平方米办公用房，</t>
    </r>
    <r>
      <rPr>
        <sz val="10"/>
        <rFont val="Times New Roman"/>
        <charset val="134"/>
      </rPr>
      <t>500</t>
    </r>
    <r>
      <rPr>
        <sz val="10"/>
        <rFont val="方正仿宋_GBK"/>
        <charset val="134"/>
      </rPr>
      <t>平方米库房，</t>
    </r>
    <r>
      <rPr>
        <sz val="10"/>
        <rFont val="Times New Roman"/>
        <charset val="134"/>
      </rPr>
      <t>1000</t>
    </r>
    <r>
      <rPr>
        <sz val="10"/>
        <rFont val="方正仿宋_GBK"/>
        <charset val="134"/>
      </rPr>
      <t>平方米加工棚，青储窖</t>
    </r>
    <r>
      <rPr>
        <sz val="10"/>
        <rFont val="Times New Roman"/>
        <charset val="134"/>
      </rPr>
      <t>12</t>
    </r>
    <r>
      <rPr>
        <sz val="10"/>
        <rFont val="方正仿宋_GBK"/>
        <charset val="134"/>
      </rPr>
      <t>座，药浴池</t>
    </r>
    <r>
      <rPr>
        <sz val="10"/>
        <rFont val="Times New Roman"/>
        <charset val="134"/>
      </rPr>
      <t>4</t>
    </r>
    <r>
      <rPr>
        <sz val="10"/>
        <rFont val="方正仿宋_GBK"/>
        <charset val="134"/>
      </rPr>
      <t>座，及道路、大门、水暖电等配套附属设施。</t>
    </r>
  </si>
  <si>
    <t>库尔勒市和什力克乡库勒村人居环境整治及污水处理建设项目</t>
  </si>
  <si>
    <r>
      <rPr>
        <sz val="10"/>
        <rFont val="方正仿宋_GBK"/>
        <charset val="134"/>
      </rPr>
      <t>项目总投资</t>
    </r>
    <r>
      <rPr>
        <sz val="10"/>
        <rFont val="Times New Roman"/>
        <charset val="134"/>
      </rPr>
      <t>1,000</t>
    </r>
    <r>
      <rPr>
        <sz val="10"/>
        <rFont val="方正仿宋_GBK"/>
        <charset val="134"/>
      </rPr>
      <t>万元，库勒村埋设</t>
    </r>
    <r>
      <rPr>
        <sz val="10"/>
        <rFont val="Times New Roman"/>
        <charset val="134"/>
      </rPr>
      <t>PE</t>
    </r>
    <r>
      <rPr>
        <sz val="10"/>
        <rFont val="方正仿宋_GBK"/>
        <charset val="134"/>
      </rPr>
      <t>灌溉管道</t>
    </r>
    <r>
      <rPr>
        <sz val="10"/>
        <rFont val="Times New Roman"/>
        <charset val="134"/>
      </rPr>
      <t>800m</t>
    </r>
    <r>
      <rPr>
        <sz val="10"/>
        <rFont val="方正仿宋_GBK"/>
        <charset val="134"/>
      </rPr>
      <t>，铺设人行步道</t>
    </r>
    <r>
      <rPr>
        <sz val="10"/>
        <rFont val="Times New Roman"/>
        <charset val="134"/>
      </rPr>
      <t>2848m</t>
    </r>
    <r>
      <rPr>
        <sz val="10"/>
        <rFont val="方正仿宋_GBK"/>
        <charset val="134"/>
      </rPr>
      <t>，铺设路沿石</t>
    </r>
    <r>
      <rPr>
        <sz val="10"/>
        <rFont val="Times New Roman"/>
        <charset val="134"/>
      </rPr>
      <t>1500m</t>
    </r>
    <r>
      <rPr>
        <sz val="10"/>
        <rFont val="方正仿宋_GBK"/>
        <charset val="134"/>
      </rPr>
      <t>，安装灌溉出地桩</t>
    </r>
    <r>
      <rPr>
        <sz val="10"/>
        <rFont val="Times New Roman"/>
        <charset val="134"/>
      </rPr>
      <t>20</t>
    </r>
    <r>
      <rPr>
        <sz val="10"/>
        <rFont val="方正仿宋_GBK"/>
        <charset val="134"/>
      </rPr>
      <t>个，安装阀门井</t>
    </r>
    <r>
      <rPr>
        <sz val="10"/>
        <rFont val="Times New Roman"/>
        <charset val="134"/>
      </rPr>
      <t>20</t>
    </r>
    <r>
      <rPr>
        <sz val="10"/>
        <rFont val="方正仿宋_GBK"/>
        <charset val="134"/>
      </rPr>
      <t>座。为保障林带供水，需修建供水首部</t>
    </r>
    <r>
      <rPr>
        <sz val="10"/>
        <rFont val="Times New Roman"/>
        <charset val="134"/>
      </rPr>
      <t>1</t>
    </r>
    <r>
      <rPr>
        <sz val="10"/>
        <rFont val="方正仿宋_GBK"/>
        <charset val="134"/>
      </rPr>
      <t>座，包括泵房、沉淀。新建污水处理主管道网</t>
    </r>
    <r>
      <rPr>
        <sz val="10"/>
        <rFont val="Times New Roman"/>
        <charset val="134"/>
      </rPr>
      <t>30</t>
    </r>
    <r>
      <rPr>
        <sz val="10"/>
        <rFont val="方正仿宋_GBK"/>
        <charset val="134"/>
      </rPr>
      <t>㎞，土层恢复</t>
    </r>
    <r>
      <rPr>
        <sz val="10"/>
        <rFont val="Times New Roman"/>
        <charset val="134"/>
      </rPr>
      <t>30</t>
    </r>
    <r>
      <rPr>
        <sz val="10"/>
        <rFont val="方正仿宋_GBK"/>
        <charset val="134"/>
      </rPr>
      <t>㎞，污水处理站</t>
    </r>
    <r>
      <rPr>
        <sz val="10"/>
        <rFont val="Times New Roman"/>
        <charset val="134"/>
      </rPr>
      <t>4</t>
    </r>
    <r>
      <rPr>
        <sz val="10"/>
        <rFont val="方正仿宋_GBK"/>
        <charset val="134"/>
      </rPr>
      <t>座，污水管道井</t>
    </r>
    <r>
      <rPr>
        <sz val="10"/>
        <rFont val="Times New Roman"/>
        <charset val="134"/>
      </rPr>
      <t>25</t>
    </r>
    <r>
      <rPr>
        <sz val="10"/>
        <rFont val="方正仿宋_GBK"/>
        <charset val="134"/>
      </rPr>
      <t>个，以及路面恢复等。</t>
    </r>
  </si>
  <si>
    <r>
      <rPr>
        <sz val="10"/>
        <rFont val="方正仿宋_GBK"/>
        <charset val="134"/>
      </rPr>
      <t>沙依东生态旅游梨享家</t>
    </r>
    <r>
      <rPr>
        <sz val="10"/>
        <rFont val="Times New Roman"/>
        <charset val="0"/>
      </rPr>
      <t>·</t>
    </r>
    <r>
      <rPr>
        <sz val="10"/>
        <rFont val="方正仿宋_GBK"/>
        <charset val="134"/>
      </rPr>
      <t>自然探索营地生态旅游建设项目</t>
    </r>
  </si>
  <si>
    <t>乡村旅游</t>
  </si>
  <si>
    <t>沙依东园艺场</t>
  </si>
  <si>
    <r>
      <rPr>
        <sz val="10"/>
        <rFont val="方正仿宋_GBK"/>
        <charset val="134"/>
      </rPr>
      <t>项目总投资</t>
    </r>
    <r>
      <rPr>
        <sz val="10"/>
        <rFont val="Times New Roman"/>
        <charset val="134"/>
      </rPr>
      <t>230</t>
    </r>
    <r>
      <rPr>
        <sz val="10"/>
        <rFont val="方正仿宋_GBK"/>
        <charset val="134"/>
      </rPr>
      <t>万元，占地</t>
    </r>
    <r>
      <rPr>
        <sz val="10"/>
        <rFont val="Times New Roman"/>
        <charset val="134"/>
      </rPr>
      <t>29</t>
    </r>
    <r>
      <rPr>
        <sz val="10"/>
        <rFont val="方正仿宋_GBK"/>
        <charset val="134"/>
      </rPr>
      <t>亩，在沙依东园艺场新建旅游综合服务区</t>
    </r>
    <r>
      <rPr>
        <sz val="10"/>
        <rFont val="Times New Roman"/>
        <charset val="134"/>
      </rPr>
      <t>1460</t>
    </r>
    <r>
      <rPr>
        <sz val="10"/>
        <rFont val="方正仿宋_GBK"/>
        <charset val="134"/>
      </rPr>
      <t>平方米、梨文化科普区</t>
    </r>
    <r>
      <rPr>
        <sz val="10"/>
        <rFont val="Times New Roman"/>
        <charset val="134"/>
      </rPr>
      <t>3866</t>
    </r>
    <r>
      <rPr>
        <sz val="10"/>
        <rFont val="方正仿宋_GBK"/>
        <charset val="134"/>
      </rPr>
      <t>平方米、家文化建造区</t>
    </r>
    <r>
      <rPr>
        <sz val="10"/>
        <rFont val="Times New Roman"/>
        <charset val="134"/>
      </rPr>
      <t>2706</t>
    </r>
    <r>
      <rPr>
        <sz val="10"/>
        <rFont val="方正仿宋_GBK"/>
        <charset val="134"/>
      </rPr>
      <t>平方米、水文化体验区</t>
    </r>
    <r>
      <rPr>
        <sz val="10"/>
        <rFont val="Times New Roman"/>
        <charset val="134"/>
      </rPr>
      <t>1521</t>
    </r>
    <r>
      <rPr>
        <sz val="10"/>
        <rFont val="方正仿宋_GBK"/>
        <charset val="134"/>
      </rPr>
      <t>平方米、森林教育寻踪区</t>
    </r>
    <r>
      <rPr>
        <sz val="10"/>
        <rFont val="Times New Roman"/>
        <charset val="134"/>
      </rPr>
      <t>3945</t>
    </r>
    <r>
      <rPr>
        <sz val="10"/>
        <rFont val="方正仿宋_GBK"/>
        <charset val="134"/>
      </rPr>
      <t>平方米、自然教育手作区</t>
    </r>
    <r>
      <rPr>
        <sz val="10"/>
        <rFont val="Times New Roman"/>
        <charset val="134"/>
      </rPr>
      <t>2148</t>
    </r>
    <r>
      <rPr>
        <sz val="10"/>
        <rFont val="方正仿宋_GBK"/>
        <charset val="134"/>
      </rPr>
      <t>平方米六大功能区，园区内建停车场</t>
    </r>
    <r>
      <rPr>
        <sz val="10"/>
        <rFont val="Times New Roman"/>
        <charset val="134"/>
      </rPr>
      <t>2600</t>
    </r>
    <r>
      <rPr>
        <sz val="10"/>
        <rFont val="方正仿宋_GBK"/>
        <charset val="134"/>
      </rPr>
      <t>平方米，配套建设：供水、电；道路</t>
    </r>
    <r>
      <rPr>
        <sz val="10"/>
        <rFont val="Times New Roman"/>
        <charset val="134"/>
      </rPr>
      <t>1085.4</t>
    </r>
    <r>
      <rPr>
        <sz val="10"/>
        <rFont val="方正仿宋_GBK"/>
        <charset val="134"/>
      </rPr>
      <t>平方米；景观（场地软景、乔木、园艺景观）；木平台；照明设施及配套附属设施等。</t>
    </r>
  </si>
  <si>
    <t>0</t>
  </si>
  <si>
    <t>结合旅游引入人流促进旅游业壮大发展。带动本地农牧民就近就地就业和增收，确保消除返贫致贫风险。</t>
  </si>
  <si>
    <r>
      <rPr>
        <sz val="10"/>
        <rFont val="方正仿宋_GBK"/>
        <charset val="134"/>
      </rPr>
      <t>受益资金分配方案按照</t>
    </r>
    <r>
      <rPr>
        <b/>
        <sz val="10"/>
        <color indexed="8"/>
        <rFont val="Times New Roman"/>
        <charset val="0"/>
      </rPr>
      <t>“</t>
    </r>
    <r>
      <rPr>
        <sz val="10"/>
        <color indexed="8"/>
        <rFont val="方正仿宋_GBK"/>
        <charset val="134"/>
      </rPr>
      <t>四议两公开</t>
    </r>
    <r>
      <rPr>
        <sz val="10"/>
        <color indexed="8"/>
        <rFont val="Times New Roman"/>
        <charset val="0"/>
      </rPr>
      <t>”</t>
    </r>
    <r>
      <rPr>
        <sz val="10"/>
        <color indexed="8"/>
        <rFont val="方正仿宋_GBK"/>
        <charset val="134"/>
      </rPr>
      <t>程序研究制定，优先扶持脱贫户和低收入农户。同时解决脱贫户或低收入农户就业岗位，提供就业岗位给脱贫户或低收入农户，带动脱贫户及一般农户从事旅游业，获得收益。</t>
    </r>
  </si>
  <si>
    <t>张教军</t>
  </si>
  <si>
    <t>库尔勒市阿瓦提乡养殖小区基础设施项目（二期）</t>
  </si>
  <si>
    <t>阿瓦提乡喀拉亚尕奇村</t>
  </si>
  <si>
    <r>
      <rPr>
        <sz val="10"/>
        <rFont val="方正仿宋_GBK"/>
        <charset val="134"/>
      </rPr>
      <t>项目总投资</t>
    </r>
    <r>
      <rPr>
        <sz val="10"/>
        <rFont val="Times New Roman"/>
        <charset val="134"/>
      </rPr>
      <t>2,000</t>
    </r>
    <r>
      <rPr>
        <sz val="10"/>
        <rFont val="方正仿宋_GBK"/>
        <charset val="134"/>
      </rPr>
      <t>万元，占地</t>
    </r>
    <r>
      <rPr>
        <sz val="10"/>
        <rFont val="Times New Roman"/>
        <charset val="134"/>
      </rPr>
      <t>100</t>
    </r>
    <r>
      <rPr>
        <sz val="10"/>
        <rFont val="方正仿宋_GBK"/>
        <charset val="134"/>
      </rPr>
      <t>亩，在喀拉亚尕奇村建设规模化、标准化养殖羊圈舍及青储饲料池（仓储房）</t>
    </r>
    <r>
      <rPr>
        <sz val="10"/>
        <rFont val="Times New Roman"/>
        <charset val="134"/>
      </rPr>
      <t>12</t>
    </r>
    <r>
      <rPr>
        <sz val="10"/>
        <rFont val="方正仿宋_GBK"/>
        <charset val="134"/>
      </rPr>
      <t>座，配套建设道路、供水、电力、粪污处理等设施。</t>
    </r>
  </si>
  <si>
    <r>
      <rPr>
        <sz val="10"/>
        <color theme="1"/>
        <rFont val="方正仿宋_GBK"/>
        <charset val="134"/>
      </rPr>
      <t>排祖拉</t>
    </r>
    <r>
      <rPr>
        <sz val="10"/>
        <rFont val="Times New Roman"/>
        <charset val="0"/>
      </rPr>
      <t>·</t>
    </r>
    <r>
      <rPr>
        <sz val="10"/>
        <rFont val="方正仿宋_GBK"/>
        <charset val="134"/>
      </rPr>
      <t>力提甫</t>
    </r>
  </si>
  <si>
    <t>阿瓦提乡小兰干村污水处理项目</t>
  </si>
  <si>
    <t>阿瓦提乡小兰干村</t>
  </si>
  <si>
    <r>
      <rPr>
        <sz val="10"/>
        <rFont val="方正仿宋_GBK"/>
        <charset val="0"/>
      </rPr>
      <t>项目总投资</t>
    </r>
    <r>
      <rPr>
        <sz val="10"/>
        <rFont val="Times New Roman"/>
        <charset val="0"/>
      </rPr>
      <t>1,000</t>
    </r>
    <r>
      <rPr>
        <sz val="10"/>
        <rFont val="方正仿宋_GBK"/>
        <charset val="0"/>
      </rPr>
      <t>万元，小兰干村铺设</t>
    </r>
    <r>
      <rPr>
        <sz val="10"/>
        <rFont val="Times New Roman"/>
        <charset val="0"/>
      </rPr>
      <t>7.5</t>
    </r>
    <r>
      <rPr>
        <sz val="10"/>
        <rFont val="方正仿宋_GBK"/>
        <charset val="0"/>
      </rPr>
      <t>公里排污管网，建设检查井约</t>
    </r>
    <r>
      <rPr>
        <sz val="10"/>
        <rFont val="Times New Roman"/>
        <charset val="0"/>
      </rPr>
      <t>190</t>
    </r>
    <r>
      <rPr>
        <sz val="10"/>
        <rFont val="方正仿宋_GBK"/>
        <charset val="0"/>
      </rPr>
      <t>处，建设污水处理终端等，恢复受损路面。</t>
    </r>
  </si>
  <si>
    <r>
      <rPr>
        <sz val="10"/>
        <rFont val="方正仿宋_GBK"/>
        <charset val="134"/>
      </rPr>
      <t>排祖拉</t>
    </r>
    <r>
      <rPr>
        <sz val="10"/>
        <rFont val="Times New Roman"/>
        <charset val="134"/>
      </rPr>
      <t>·</t>
    </r>
    <r>
      <rPr>
        <sz val="10"/>
        <rFont val="方正仿宋_GBK"/>
        <charset val="134"/>
      </rPr>
      <t>力提甫</t>
    </r>
  </si>
  <si>
    <t>阿瓦提乡小兰干村人居环境整治项目</t>
  </si>
  <si>
    <t>项目总投资500万元，小兰干村硬化村庄巷道8000平方米，人行道2公里，生态建设及管网4公里，村内道路建设2公里。</t>
  </si>
  <si>
    <t>库尔勒市阿瓦提乡吾夏克铁热克村网套加工、托筐生产项目</t>
  </si>
  <si>
    <t>加工生产建设</t>
  </si>
  <si>
    <t>阿瓦提乡吾夏克铁热克村</t>
  </si>
  <si>
    <r>
      <rPr>
        <sz val="10"/>
        <rFont val="方正仿宋_GBK"/>
        <charset val="134"/>
      </rPr>
      <t>项目总投资</t>
    </r>
    <r>
      <rPr>
        <sz val="10"/>
        <rFont val="Times New Roman"/>
        <charset val="134"/>
      </rPr>
      <t>300</t>
    </r>
    <r>
      <rPr>
        <sz val="10"/>
        <rFont val="方正仿宋_GBK"/>
        <charset val="134"/>
      </rPr>
      <t>万元，吾夏克铁热克村建设网套加工车间</t>
    </r>
    <r>
      <rPr>
        <sz val="10"/>
        <rFont val="Times New Roman"/>
        <charset val="134"/>
      </rPr>
      <t>300</t>
    </r>
    <r>
      <rPr>
        <sz val="10"/>
        <rFont val="方正仿宋_GBK"/>
        <charset val="134"/>
      </rPr>
      <t>平方，配备生产设备</t>
    </r>
    <r>
      <rPr>
        <sz val="10"/>
        <rFont val="Times New Roman"/>
        <charset val="134"/>
      </rPr>
      <t>2</t>
    </r>
    <r>
      <rPr>
        <sz val="10"/>
        <rFont val="方正仿宋_GBK"/>
        <charset val="134"/>
      </rPr>
      <t>套；建设托筐生产车间</t>
    </r>
    <r>
      <rPr>
        <sz val="10"/>
        <rFont val="Times New Roman"/>
        <charset val="134"/>
      </rPr>
      <t>600</t>
    </r>
    <r>
      <rPr>
        <sz val="10"/>
        <rFont val="方正仿宋_GBK"/>
        <charset val="134"/>
      </rPr>
      <t>平方，配备设备</t>
    </r>
    <r>
      <rPr>
        <sz val="10"/>
        <rFont val="Times New Roman"/>
        <charset val="134"/>
      </rPr>
      <t>2</t>
    </r>
    <r>
      <rPr>
        <sz val="10"/>
        <rFont val="方正仿宋_GBK"/>
        <charset val="134"/>
      </rPr>
      <t>套，包含托筐摸具</t>
    </r>
    <r>
      <rPr>
        <sz val="10"/>
        <rFont val="Times New Roman"/>
        <charset val="134"/>
      </rPr>
      <t>3</t>
    </r>
    <r>
      <rPr>
        <sz val="10"/>
        <rFont val="方正仿宋_GBK"/>
        <charset val="134"/>
      </rPr>
      <t>个；电动叉车</t>
    </r>
    <r>
      <rPr>
        <sz val="10"/>
        <rFont val="Times New Roman"/>
        <charset val="134"/>
      </rPr>
      <t>1</t>
    </r>
    <r>
      <rPr>
        <sz val="10"/>
        <rFont val="方正仿宋_GBK"/>
        <charset val="134"/>
      </rPr>
      <t>台。</t>
    </r>
  </si>
  <si>
    <t>库尔勒市阿瓦提乡小兰干村保鲜库项目</t>
  </si>
  <si>
    <t>占地面积15000平方，新建大型智能冷库1万吨，含有低温库，保鲜库，意大利品牌压缩机，内部喷涂料达到20公分，外立面12公分岩棉保温及陶彩漆处理，以及配套叉车、托盘、操作间、场地硬化、管理用房、水电暖等配套设施。</t>
  </si>
  <si>
    <t>库尔勒市铁克其乡畜牧养殖小区项目二期</t>
  </si>
  <si>
    <t>铁克其乡乔木格其</t>
  </si>
  <si>
    <r>
      <rPr>
        <sz val="10"/>
        <rFont val="方正仿宋_GBK"/>
        <charset val="134"/>
      </rPr>
      <t>项目总投资</t>
    </r>
    <r>
      <rPr>
        <sz val="10"/>
        <rFont val="Times New Roman"/>
        <charset val="134"/>
      </rPr>
      <t>1000</t>
    </r>
    <r>
      <rPr>
        <sz val="10"/>
        <rFont val="方正仿宋_GBK"/>
        <charset val="134"/>
      </rPr>
      <t>万元，在铁克其乡乔木格其农业开发区畜牧养殖小区建设二期工程，新建</t>
    </r>
    <r>
      <rPr>
        <sz val="10"/>
        <rFont val="Times New Roman"/>
        <charset val="134"/>
      </rPr>
      <t>16</t>
    </r>
    <r>
      <rPr>
        <sz val="10"/>
        <rFont val="方正仿宋_GBK"/>
        <charset val="134"/>
      </rPr>
      <t>座牛圈及其配套设施，总占地</t>
    </r>
    <r>
      <rPr>
        <sz val="10"/>
        <rFont val="Times New Roman"/>
        <charset val="134"/>
      </rPr>
      <t>150</t>
    </r>
    <r>
      <rPr>
        <sz val="10"/>
        <rFont val="方正仿宋_GBK"/>
        <charset val="134"/>
      </rPr>
      <t>亩。</t>
    </r>
  </si>
  <si>
    <r>
      <rPr>
        <sz val="10"/>
        <rFont val="方正仿宋_GBK"/>
        <charset val="134"/>
      </rPr>
      <t>艾合麦提</t>
    </r>
    <r>
      <rPr>
        <sz val="10"/>
        <rFont val="Times New Roman"/>
        <charset val="0"/>
      </rPr>
      <t>·</t>
    </r>
    <r>
      <rPr>
        <sz val="10"/>
        <rFont val="方正仿宋_GBK"/>
        <charset val="134"/>
      </rPr>
      <t>热西提</t>
    </r>
  </si>
  <si>
    <t>库尔勒市铁克其乡乡村旅游基础设施项目</t>
  </si>
  <si>
    <r>
      <rPr>
        <sz val="10"/>
        <color rgb="FF000000"/>
        <rFont val="方正仿宋_GBK"/>
        <charset val="0"/>
      </rPr>
      <t>项目总投资</t>
    </r>
    <r>
      <rPr>
        <sz val="10"/>
        <color rgb="FF000000"/>
        <rFont val="Times New Roman"/>
        <charset val="0"/>
      </rPr>
      <t>500</t>
    </r>
    <r>
      <rPr>
        <sz val="10"/>
        <color rgb="FF000000"/>
        <rFont val="方正仿宋_GBK"/>
        <charset val="0"/>
      </rPr>
      <t>万元，建设占地</t>
    </r>
    <r>
      <rPr>
        <sz val="10"/>
        <color rgb="FF000000"/>
        <rFont val="Times New Roman"/>
        <charset val="0"/>
      </rPr>
      <t>60</t>
    </r>
    <r>
      <rPr>
        <sz val="10"/>
        <color rgb="FF000000"/>
        <rFont val="方正仿宋_GBK"/>
        <charset val="0"/>
      </rPr>
      <t>亩的香菇主题公园，其中包括停车区</t>
    </r>
    <r>
      <rPr>
        <sz val="10"/>
        <color rgb="FF000000"/>
        <rFont val="Times New Roman"/>
        <charset val="0"/>
      </rPr>
      <t>1</t>
    </r>
    <r>
      <rPr>
        <sz val="10"/>
        <color rgb="FF000000"/>
        <rFont val="方正仿宋_GBK"/>
        <charset val="0"/>
      </rPr>
      <t>处，栈道观赏区</t>
    </r>
    <r>
      <rPr>
        <sz val="10"/>
        <color rgb="FF000000"/>
        <rFont val="Times New Roman"/>
        <charset val="0"/>
      </rPr>
      <t>1</t>
    </r>
    <r>
      <rPr>
        <sz val="10"/>
        <color rgb="FF000000"/>
        <rFont val="方正仿宋_GBK"/>
        <charset val="0"/>
      </rPr>
      <t>处，亲子活动区</t>
    </r>
    <r>
      <rPr>
        <sz val="10"/>
        <color rgb="FF000000"/>
        <rFont val="Times New Roman"/>
        <charset val="0"/>
      </rPr>
      <t>1</t>
    </r>
    <r>
      <rPr>
        <sz val="10"/>
        <color rgb="FF000000"/>
        <rFont val="方正仿宋_GBK"/>
        <charset val="0"/>
      </rPr>
      <t>处，餐饮区</t>
    </r>
    <r>
      <rPr>
        <sz val="10"/>
        <color rgb="FF000000"/>
        <rFont val="Times New Roman"/>
        <charset val="0"/>
      </rPr>
      <t>1</t>
    </r>
    <r>
      <rPr>
        <sz val="10"/>
        <color rgb="FF000000"/>
        <rFont val="方正仿宋_GBK"/>
        <charset val="0"/>
      </rPr>
      <t>处，住宿区蘑菇屋</t>
    </r>
    <r>
      <rPr>
        <sz val="10"/>
        <color rgb="FF000000"/>
        <rFont val="Times New Roman"/>
        <charset val="0"/>
      </rPr>
      <t>10</t>
    </r>
    <r>
      <rPr>
        <sz val="10"/>
        <color rgb="FF000000"/>
        <rFont val="方正仿宋_GBK"/>
        <charset val="0"/>
      </rPr>
      <t>间，科普展示区</t>
    </r>
    <r>
      <rPr>
        <sz val="10"/>
        <color rgb="FF000000"/>
        <rFont val="Times New Roman"/>
        <charset val="0"/>
      </rPr>
      <t>1</t>
    </r>
    <r>
      <rPr>
        <sz val="10"/>
        <color rgb="FF000000"/>
        <rFont val="方正仿宋_GBK"/>
        <charset val="0"/>
      </rPr>
      <t>处，休闲娱乐区</t>
    </r>
    <r>
      <rPr>
        <sz val="10"/>
        <color rgb="FF000000"/>
        <rFont val="Times New Roman"/>
        <charset val="0"/>
      </rPr>
      <t>1</t>
    </r>
    <r>
      <rPr>
        <sz val="10"/>
        <color rgb="FF000000"/>
        <rFont val="方正仿宋_GBK"/>
        <charset val="0"/>
      </rPr>
      <t>处，种植体验区</t>
    </r>
    <r>
      <rPr>
        <sz val="10"/>
        <color rgb="FF000000"/>
        <rFont val="Times New Roman"/>
        <charset val="0"/>
      </rPr>
      <t>1</t>
    </r>
    <r>
      <rPr>
        <sz val="10"/>
        <color rgb="FF000000"/>
        <rFont val="方正仿宋_GBK"/>
        <charset val="0"/>
      </rPr>
      <t>处。园区内开放菌类种植过程供参观和亲手体验栽培，让游客了解蘑菇的整个种植和生长过程，增强游客吃、喝、玩、乐、学的极致体验。</t>
    </r>
  </si>
  <si>
    <r>
      <rPr>
        <sz val="10"/>
        <rFont val="方正仿宋_GBK"/>
        <charset val="134"/>
      </rPr>
      <t>艾合麦提</t>
    </r>
    <r>
      <rPr>
        <sz val="10"/>
        <rFont val="Times New Roman"/>
        <charset val="134"/>
      </rPr>
      <t>·</t>
    </r>
    <r>
      <rPr>
        <sz val="10"/>
        <rFont val="方正仿宋_GBK"/>
        <charset val="134"/>
      </rPr>
      <t>热西提</t>
    </r>
  </si>
  <si>
    <r>
      <rPr>
        <sz val="10"/>
        <color theme="1"/>
        <rFont val="方正仿宋_GBK"/>
        <charset val="0"/>
      </rPr>
      <t>库尔勒市铁克其乡香菇种植基地项目</t>
    </r>
    <r>
      <rPr>
        <sz val="10"/>
        <color theme="1"/>
        <rFont val="Times New Roman"/>
        <charset val="0"/>
      </rPr>
      <t>(</t>
    </r>
    <r>
      <rPr>
        <sz val="10"/>
        <color theme="1"/>
        <rFont val="方正仿宋_GBK"/>
        <charset val="0"/>
      </rPr>
      <t>一期）</t>
    </r>
  </si>
  <si>
    <t>设施农业</t>
  </si>
  <si>
    <r>
      <rPr>
        <sz val="10"/>
        <color rgb="FF000000"/>
        <rFont val="方正仿宋_GBK"/>
        <charset val="0"/>
      </rPr>
      <t>项目总投资</t>
    </r>
    <r>
      <rPr>
        <sz val="10"/>
        <color rgb="FF000000"/>
        <rFont val="Times New Roman"/>
        <charset val="0"/>
      </rPr>
      <t>1600</t>
    </r>
    <r>
      <rPr>
        <sz val="10"/>
        <color rgb="FF000000"/>
        <rFont val="方正仿宋_GBK"/>
        <charset val="0"/>
      </rPr>
      <t>万元，占地面积</t>
    </r>
    <r>
      <rPr>
        <sz val="10"/>
        <color rgb="FF000000"/>
        <rFont val="Times New Roman"/>
        <charset val="0"/>
      </rPr>
      <t>44064</t>
    </r>
    <r>
      <rPr>
        <sz val="10"/>
        <color rgb="FF000000"/>
        <rFont val="方正仿宋_GBK"/>
        <charset val="0"/>
      </rPr>
      <t>平方米，在铁克其乡乔木格其农业开发区新建</t>
    </r>
    <r>
      <rPr>
        <sz val="10"/>
        <color rgb="FF000000"/>
        <rFont val="Times New Roman"/>
        <charset val="0"/>
      </rPr>
      <t>48</t>
    </r>
    <r>
      <rPr>
        <sz val="10"/>
        <color rgb="FF000000"/>
        <rFont val="方正仿宋_GBK"/>
        <charset val="0"/>
      </rPr>
      <t>座蘑菇棚电、气、路等配套基础设施。</t>
    </r>
    <r>
      <rPr>
        <sz val="10"/>
        <color rgb="FF000000"/>
        <rFont val="Times New Roman"/>
        <charset val="0"/>
      </rPr>
      <t xml:space="preserve">
</t>
    </r>
  </si>
  <si>
    <t>库尔勒市兰干乡结帕尔村人居环境整治项目</t>
  </si>
  <si>
    <t>兰干乡结帕尔村</t>
  </si>
  <si>
    <t>项目总投资2,000万元，对结帕尔村辖区道路硬化三处，共2.5公里；结帕尔村林带生态管网12公里，包括主干道4公里村一组5公里，村二组3公里；对结帕尔村一组轧花厂前面路和结帕尔村二组部分路安装照明设施，需安装面积1.5公里左右，预计安装80个照明设施；对结帕尔村建设污水管网7.5公里，主干道2公里，一组五个巷道3公里，二组五个巷道2.5公里。清运建筑、土块房等垃圾7000方。交通导示牌50个、路面彩妆2000米、新建停车场60个、路面修复4000米、墙面雕塑2800米、门头改造100个、庭院基础设施改造10个、人民小公园器材购置30个、墙面立体彩绘2200平米、新建游客接待中心1座。</t>
  </si>
  <si>
    <r>
      <rPr>
        <sz val="10"/>
        <rFont val="方正仿宋_GBK"/>
        <charset val="134"/>
      </rPr>
      <t>迪力木拉提</t>
    </r>
    <r>
      <rPr>
        <sz val="10"/>
        <rFont val="Times New Roman"/>
        <charset val="134"/>
      </rPr>
      <t>·</t>
    </r>
    <r>
      <rPr>
        <sz val="10"/>
        <rFont val="方正仿宋_GBK"/>
        <charset val="134"/>
      </rPr>
      <t>麦合木提</t>
    </r>
  </si>
  <si>
    <t>库尔勒市兰干乡结帕尔村亲子游乐街建设项目</t>
  </si>
  <si>
    <t>项目总投资4,000万元，对结帕尔村新建交通导示牌25个、路面彩砖700米、路边小品9座、新建停车场60个、路面修复800米、墙面雕塑800米、卡通门头改造10个、植物种植1500平米、硬化地面2300平米、主题雕塑5座、太空舱胶囊房15个、新增造型照明设施（高）60个、步行道造型照明灯（矮）40个、主题乐园庭院基础设施改造8个、主题乐园器材购置23个、墙面立体彩绘1200平米、新建游客接待中心1座。</t>
  </si>
  <si>
    <t>库尔勒市兰干乡结帕尔村排水管网建设项目</t>
  </si>
  <si>
    <r>
      <rPr>
        <sz val="10"/>
        <rFont val="方正仿宋_GBK"/>
        <charset val="134"/>
      </rPr>
      <t>项目总投资</t>
    </r>
    <r>
      <rPr>
        <sz val="10"/>
        <rFont val="Times New Roman"/>
        <charset val="134"/>
      </rPr>
      <t>1,000</t>
    </r>
    <r>
      <rPr>
        <sz val="10"/>
        <rFont val="方正仿宋_GBK"/>
        <charset val="134"/>
      </rPr>
      <t>万元，对结帕尔村新建污水管线</t>
    </r>
    <r>
      <rPr>
        <sz val="10"/>
        <rFont val="Times New Roman"/>
        <charset val="134"/>
      </rPr>
      <t>DN160</t>
    </r>
    <r>
      <rPr>
        <sz val="10"/>
        <rFont val="方正仿宋_GBK"/>
        <charset val="134"/>
      </rPr>
      <t>长度</t>
    </r>
    <r>
      <rPr>
        <sz val="10"/>
        <rFont val="Times New Roman"/>
        <charset val="134"/>
      </rPr>
      <t>5720</t>
    </r>
    <r>
      <rPr>
        <sz val="10"/>
        <rFont val="方正仿宋_GBK"/>
        <charset val="134"/>
      </rPr>
      <t>米、</t>
    </r>
    <r>
      <rPr>
        <sz val="10"/>
        <rFont val="Times New Roman"/>
        <charset val="134"/>
      </rPr>
      <t>DN200</t>
    </r>
    <r>
      <rPr>
        <sz val="10"/>
        <rFont val="方正仿宋_GBK"/>
        <charset val="134"/>
      </rPr>
      <t>长度</t>
    </r>
    <r>
      <rPr>
        <sz val="10"/>
        <rFont val="Times New Roman"/>
        <charset val="134"/>
      </rPr>
      <t>1960</t>
    </r>
    <r>
      <rPr>
        <sz val="10"/>
        <rFont val="方正仿宋_GBK"/>
        <charset val="134"/>
      </rPr>
      <t>米、</t>
    </r>
    <r>
      <rPr>
        <sz val="10"/>
        <rFont val="Times New Roman"/>
        <charset val="134"/>
      </rPr>
      <t>DN300</t>
    </r>
    <r>
      <rPr>
        <sz val="10"/>
        <rFont val="方正仿宋_GBK"/>
        <charset val="134"/>
      </rPr>
      <t>长度</t>
    </r>
    <r>
      <rPr>
        <sz val="10"/>
        <rFont val="Times New Roman"/>
        <charset val="134"/>
      </rPr>
      <t>1680</t>
    </r>
    <r>
      <rPr>
        <sz val="10"/>
        <rFont val="方正仿宋_GBK"/>
        <charset val="134"/>
      </rPr>
      <t>米、检查井</t>
    </r>
    <r>
      <rPr>
        <sz val="10"/>
        <rFont val="Times New Roman"/>
        <charset val="134"/>
      </rPr>
      <t>620</t>
    </r>
    <r>
      <rPr>
        <sz val="10"/>
        <rFont val="方正仿宋_GBK"/>
        <charset val="134"/>
      </rPr>
      <t>座、路面破除</t>
    </r>
    <r>
      <rPr>
        <sz val="10"/>
        <rFont val="Times New Roman"/>
        <charset val="134"/>
      </rPr>
      <t>9360</t>
    </r>
    <r>
      <rPr>
        <sz val="10"/>
        <rFont val="方正仿宋_GBK"/>
        <charset val="134"/>
      </rPr>
      <t>米、路面修复</t>
    </r>
    <r>
      <rPr>
        <sz val="10"/>
        <rFont val="Times New Roman"/>
        <charset val="134"/>
      </rPr>
      <t>9360</t>
    </r>
    <r>
      <rPr>
        <sz val="10"/>
        <rFont val="方正仿宋_GBK"/>
        <charset val="134"/>
      </rPr>
      <t>米、穿路顶管</t>
    </r>
    <r>
      <rPr>
        <sz val="10"/>
        <rFont val="Times New Roman"/>
        <charset val="134"/>
      </rPr>
      <t>100</t>
    </r>
    <r>
      <rPr>
        <sz val="10"/>
        <rFont val="方正仿宋_GBK"/>
        <charset val="134"/>
      </rPr>
      <t>米、提升泵站</t>
    </r>
    <r>
      <rPr>
        <sz val="10"/>
        <rFont val="Times New Roman"/>
        <charset val="134"/>
      </rPr>
      <t>1</t>
    </r>
    <r>
      <rPr>
        <sz val="10"/>
        <rFont val="方正仿宋_GBK"/>
        <charset val="134"/>
      </rPr>
      <t>座。</t>
    </r>
  </si>
  <si>
    <t>库尔勒市兰干乡贡拉提村市场建设项目</t>
  </si>
  <si>
    <t>市场建设</t>
  </si>
  <si>
    <t>兰干乡贡拉提村</t>
  </si>
  <si>
    <r>
      <rPr>
        <sz val="10"/>
        <color theme="1"/>
        <rFont val="方正仿宋_GBK"/>
        <charset val="134"/>
      </rPr>
      <t>项目总投资</t>
    </r>
    <r>
      <rPr>
        <sz val="10"/>
        <color theme="1"/>
        <rFont val="Times New Roman"/>
        <charset val="134"/>
      </rPr>
      <t>3,000</t>
    </r>
    <r>
      <rPr>
        <sz val="10"/>
        <color theme="1"/>
        <rFont val="方正仿宋_GBK"/>
        <charset val="134"/>
      </rPr>
      <t>万元，在贡拉提村一组建设</t>
    </r>
    <r>
      <rPr>
        <sz val="10"/>
        <color theme="1"/>
        <rFont val="Times New Roman"/>
        <charset val="134"/>
      </rPr>
      <t>30</t>
    </r>
    <r>
      <rPr>
        <sz val="10"/>
        <color theme="1"/>
        <rFont val="方正仿宋_GBK"/>
        <charset val="134"/>
      </rPr>
      <t>亩花鸟鱼宠市场和观光研学和摄影婚纱拍照市场。其中花卉市场</t>
    </r>
    <r>
      <rPr>
        <sz val="10"/>
        <color theme="1"/>
        <rFont val="Times New Roman"/>
        <charset val="134"/>
      </rPr>
      <t>10</t>
    </r>
    <r>
      <rPr>
        <sz val="10"/>
        <color theme="1"/>
        <rFont val="方正仿宋_GBK"/>
        <charset val="134"/>
      </rPr>
      <t>亩，建设智慧暖棚</t>
    </r>
    <r>
      <rPr>
        <sz val="10"/>
        <color theme="1"/>
        <rFont val="Times New Roman"/>
        <charset val="134"/>
      </rPr>
      <t>4</t>
    </r>
    <r>
      <rPr>
        <sz val="10"/>
        <color theme="1"/>
        <rFont val="方正仿宋_GBK"/>
        <charset val="134"/>
      </rPr>
      <t>座；鸟类市场</t>
    </r>
    <r>
      <rPr>
        <sz val="10"/>
        <color theme="1"/>
        <rFont val="Times New Roman"/>
        <charset val="134"/>
      </rPr>
      <t>5</t>
    </r>
    <r>
      <rPr>
        <sz val="10"/>
        <color theme="1"/>
        <rFont val="方正仿宋_GBK"/>
        <charset val="134"/>
      </rPr>
      <t>亩，建设</t>
    </r>
    <r>
      <rPr>
        <sz val="10"/>
        <color theme="1"/>
        <rFont val="Times New Roman"/>
        <charset val="134"/>
      </rPr>
      <t>2000</t>
    </r>
    <r>
      <rPr>
        <sz val="10"/>
        <color theme="1"/>
        <rFont val="方正仿宋_GBK"/>
        <charset val="134"/>
      </rPr>
      <t>平米鸟类养殖房；建设</t>
    </r>
    <r>
      <rPr>
        <sz val="10"/>
        <color theme="1"/>
        <rFont val="Times New Roman"/>
        <charset val="134"/>
      </rPr>
      <t>5</t>
    </r>
    <r>
      <rPr>
        <sz val="10"/>
        <color theme="1"/>
        <rFont val="方正仿宋_GBK"/>
        <charset val="134"/>
      </rPr>
      <t>亩鱼类市场，建设各</t>
    </r>
    <r>
      <rPr>
        <sz val="10"/>
        <color theme="1"/>
        <rFont val="Times New Roman"/>
        <charset val="134"/>
      </rPr>
      <t>30</t>
    </r>
    <r>
      <rPr>
        <sz val="10"/>
        <color theme="1"/>
        <rFont val="方正仿宋_GBK"/>
        <charset val="134"/>
      </rPr>
      <t>平米的展示销售厅，共</t>
    </r>
    <r>
      <rPr>
        <sz val="10"/>
        <color theme="1"/>
        <rFont val="Times New Roman"/>
        <charset val="134"/>
      </rPr>
      <t>30</t>
    </r>
    <r>
      <rPr>
        <sz val="10"/>
        <color theme="1"/>
        <rFont val="方正仿宋_GBK"/>
        <charset val="134"/>
      </rPr>
      <t>间、即</t>
    </r>
    <r>
      <rPr>
        <sz val="10"/>
        <color theme="1"/>
        <rFont val="Times New Roman"/>
        <charset val="134"/>
      </rPr>
      <t>900</t>
    </r>
    <r>
      <rPr>
        <sz val="10"/>
        <color theme="1"/>
        <rFont val="方正仿宋_GBK"/>
        <charset val="134"/>
      </rPr>
      <t>平方米，露天花卉、植物种植区</t>
    </r>
    <r>
      <rPr>
        <sz val="10"/>
        <color theme="1"/>
        <rFont val="Times New Roman"/>
        <charset val="134"/>
      </rPr>
      <t>8.5</t>
    </r>
    <r>
      <rPr>
        <sz val="10"/>
        <color theme="1"/>
        <rFont val="方正仿宋_GBK"/>
        <charset val="134"/>
      </rPr>
      <t>亩；建设</t>
    </r>
    <r>
      <rPr>
        <sz val="10"/>
        <color theme="1"/>
        <rFont val="Times New Roman"/>
        <charset val="134"/>
      </rPr>
      <t>1000</t>
    </r>
    <r>
      <rPr>
        <sz val="10"/>
        <color theme="1"/>
        <rFont val="方正仿宋_GBK"/>
        <charset val="134"/>
      </rPr>
      <t>平方米业务洽谈及直播间</t>
    </r>
    <r>
      <rPr>
        <sz val="10"/>
        <color theme="1"/>
        <rFont val="Times New Roman"/>
        <charset val="134"/>
      </rPr>
      <t>(1.5</t>
    </r>
    <r>
      <rPr>
        <sz val="10"/>
        <color theme="1"/>
        <rFont val="方正仿宋_GBK"/>
        <charset val="134"/>
      </rPr>
      <t>亩）。建设</t>
    </r>
    <r>
      <rPr>
        <sz val="10"/>
        <color theme="1"/>
        <rFont val="Times New Roman"/>
        <charset val="134"/>
      </rPr>
      <t>1</t>
    </r>
    <r>
      <rPr>
        <sz val="10"/>
        <color theme="1"/>
        <rFont val="方正仿宋_GBK"/>
        <charset val="134"/>
      </rPr>
      <t>公里给排水管道、电暖等基础设施。</t>
    </r>
  </si>
  <si>
    <t>库尔勒市兰干乡兰干村养殖小区基地基础设施建设项目</t>
  </si>
  <si>
    <t>兰干乡兰干村</t>
  </si>
  <si>
    <r>
      <rPr>
        <sz val="10"/>
        <color theme="1"/>
        <rFont val="方正仿宋_GBK"/>
        <charset val="134"/>
      </rPr>
      <t>项目总投资</t>
    </r>
    <r>
      <rPr>
        <sz val="10"/>
        <color theme="1"/>
        <rFont val="Times New Roman"/>
        <charset val="134"/>
      </rPr>
      <t>390</t>
    </r>
    <r>
      <rPr>
        <sz val="10"/>
        <color theme="1"/>
        <rFont val="方正仿宋_GBK"/>
        <charset val="134"/>
      </rPr>
      <t>万元，兰干村新建种兔养殖场，其中兔舍</t>
    </r>
    <r>
      <rPr>
        <sz val="10"/>
        <color theme="1"/>
        <rFont val="Times New Roman"/>
        <charset val="134"/>
      </rPr>
      <t>4</t>
    </r>
    <r>
      <rPr>
        <sz val="10"/>
        <color theme="1"/>
        <rFont val="方正仿宋_GBK"/>
        <charset val="134"/>
      </rPr>
      <t>栋</t>
    </r>
    <r>
      <rPr>
        <sz val="10"/>
        <color theme="1"/>
        <rFont val="Times New Roman"/>
        <charset val="134"/>
      </rPr>
      <t>1620</t>
    </r>
    <r>
      <rPr>
        <sz val="10"/>
        <color theme="1"/>
        <rFont val="方正仿宋_GBK"/>
        <charset val="134"/>
      </rPr>
      <t>平米，每间</t>
    </r>
    <r>
      <rPr>
        <sz val="10"/>
        <color theme="1"/>
        <rFont val="Times New Roman"/>
        <charset val="134"/>
      </rPr>
      <t>360</t>
    </r>
    <r>
      <rPr>
        <sz val="10"/>
        <color theme="1"/>
        <rFont val="方正仿宋_GBK"/>
        <charset val="134"/>
      </rPr>
      <t>平米配套附属设施建设，消毒间操作间</t>
    </r>
    <r>
      <rPr>
        <sz val="10"/>
        <color theme="1"/>
        <rFont val="Times New Roman"/>
        <charset val="134"/>
      </rPr>
      <t>3</t>
    </r>
    <r>
      <rPr>
        <sz val="10"/>
        <color theme="1"/>
        <rFont val="方正仿宋_GBK"/>
        <charset val="134"/>
      </rPr>
      <t>间</t>
    </r>
    <r>
      <rPr>
        <sz val="10"/>
        <color theme="1"/>
        <rFont val="Times New Roman"/>
        <charset val="134"/>
      </rPr>
      <t>150</t>
    </r>
    <r>
      <rPr>
        <sz val="10"/>
        <color theme="1"/>
        <rFont val="方正仿宋_GBK"/>
        <charset val="134"/>
      </rPr>
      <t>平方米，饲料仓库</t>
    </r>
    <r>
      <rPr>
        <sz val="10"/>
        <color theme="1"/>
        <rFont val="Times New Roman"/>
        <charset val="134"/>
      </rPr>
      <t>179</t>
    </r>
    <r>
      <rPr>
        <sz val="10"/>
        <color theme="1"/>
        <rFont val="方正仿宋_GBK"/>
        <charset val="134"/>
      </rPr>
      <t>平方米。室外配套：地坪</t>
    </r>
    <r>
      <rPr>
        <sz val="10"/>
        <color theme="1"/>
        <rFont val="Times New Roman"/>
        <charset val="134"/>
      </rPr>
      <t>1651</t>
    </r>
    <r>
      <rPr>
        <sz val="10"/>
        <color theme="1"/>
        <rFont val="方正仿宋_GBK"/>
        <charset val="134"/>
      </rPr>
      <t>平方米；铁栏杆</t>
    </r>
    <r>
      <rPr>
        <sz val="10"/>
        <color theme="1"/>
        <rFont val="Times New Roman"/>
        <charset val="134"/>
      </rPr>
      <t>270</t>
    </r>
    <r>
      <rPr>
        <sz val="10"/>
        <color theme="1"/>
        <rFont val="方正仿宋_GBK"/>
        <charset val="134"/>
      </rPr>
      <t>米；电动大门</t>
    </r>
    <r>
      <rPr>
        <sz val="10"/>
        <color theme="1"/>
        <rFont val="Times New Roman"/>
        <charset val="134"/>
      </rPr>
      <t>2</t>
    </r>
    <r>
      <rPr>
        <sz val="10"/>
        <color theme="1"/>
        <rFont val="方正仿宋_GBK"/>
        <charset val="134"/>
      </rPr>
      <t>套；</t>
    </r>
    <r>
      <rPr>
        <sz val="10"/>
        <color theme="1"/>
        <rFont val="Times New Roman"/>
        <charset val="134"/>
      </rPr>
      <t>100</t>
    </r>
    <r>
      <rPr>
        <sz val="10"/>
        <color theme="1"/>
        <rFont val="方正仿宋_GBK"/>
        <charset val="134"/>
      </rPr>
      <t>立方米成品玻璃钢化粪池一座；室外自来水管网</t>
    </r>
    <r>
      <rPr>
        <sz val="10"/>
        <color theme="1"/>
        <rFont val="Times New Roman"/>
        <charset val="134"/>
      </rPr>
      <t>1100</t>
    </r>
    <r>
      <rPr>
        <sz val="10"/>
        <color theme="1"/>
        <rFont val="方正仿宋_GBK"/>
        <charset val="134"/>
      </rPr>
      <t>米；采购种兔笼舍</t>
    </r>
    <r>
      <rPr>
        <sz val="10"/>
        <color theme="1"/>
        <rFont val="Times New Roman"/>
        <charset val="134"/>
      </rPr>
      <t>288</t>
    </r>
    <r>
      <rPr>
        <sz val="10"/>
        <color theme="1"/>
        <rFont val="方正仿宋_GBK"/>
        <charset val="134"/>
      </rPr>
      <t>组；采购饲料机</t>
    </r>
    <r>
      <rPr>
        <sz val="10"/>
        <color theme="1"/>
        <rFont val="Times New Roman"/>
        <charset val="134"/>
      </rPr>
      <t>2</t>
    </r>
    <r>
      <rPr>
        <sz val="10"/>
        <color theme="1"/>
        <rFont val="方正仿宋_GBK"/>
        <charset val="134"/>
      </rPr>
      <t>台。</t>
    </r>
  </si>
  <si>
    <t>库尔勒市上户镇杜尔比村家禽养殖培育基地建设项目</t>
  </si>
  <si>
    <t>上户镇杜尔比村</t>
  </si>
  <si>
    <r>
      <rPr>
        <sz val="10"/>
        <color rgb="FF000000"/>
        <rFont val="方正仿宋_GBK"/>
        <charset val="134"/>
      </rPr>
      <t>项目总投资</t>
    </r>
    <r>
      <rPr>
        <sz val="10"/>
        <color rgb="FF000000"/>
        <rFont val="Times New Roman"/>
        <charset val="134"/>
      </rPr>
      <t>350</t>
    </r>
    <r>
      <rPr>
        <sz val="10"/>
        <color rgb="FF000000"/>
        <rFont val="方正仿宋_GBK"/>
        <charset val="134"/>
      </rPr>
      <t>万元，积极利用杜尔比村二组</t>
    </r>
    <r>
      <rPr>
        <sz val="10"/>
        <color rgb="FF000000"/>
        <rFont val="Times New Roman"/>
        <charset val="134"/>
      </rPr>
      <t>34</t>
    </r>
    <r>
      <rPr>
        <sz val="10"/>
        <color rgb="FF000000"/>
        <rFont val="方正仿宋_GBK"/>
        <charset val="134"/>
      </rPr>
      <t>亩土地，通过平整，地面硬化，修建配套设施，建设孵育圈舍</t>
    </r>
    <r>
      <rPr>
        <sz val="10"/>
        <color rgb="FF000000"/>
        <rFont val="Times New Roman"/>
        <charset val="134"/>
      </rPr>
      <t>10</t>
    </r>
    <r>
      <rPr>
        <sz val="10"/>
        <color rgb="FF000000"/>
        <rFont val="方正仿宋_GBK"/>
        <charset val="134"/>
      </rPr>
      <t>座，配套孵化机，育雏床，饮水、饲料设施，以及通风系统等，打造规模化，科学化孵化基地。</t>
    </r>
  </si>
  <si>
    <r>
      <rPr>
        <sz val="10"/>
        <rFont val="方正仿宋_GBK"/>
        <charset val="134"/>
      </rPr>
      <t>热合曼江</t>
    </r>
    <r>
      <rPr>
        <sz val="10"/>
        <rFont val="Times New Roman"/>
        <charset val="0"/>
      </rPr>
      <t>·</t>
    </r>
    <r>
      <rPr>
        <sz val="10"/>
        <rFont val="方正仿宋_GBK"/>
        <charset val="134"/>
      </rPr>
      <t>吾甫</t>
    </r>
  </si>
  <si>
    <t>新疆库尔勒市上户镇乡村振兴农贸市场
建设项目</t>
  </si>
  <si>
    <t>农贸市场建设</t>
  </si>
  <si>
    <t>巴州库尔勒市上户镇沙依买里村、新兴社区。</t>
  </si>
  <si>
    <t>项目占地总面积为32.41亩（20022.19㎡），建筑面积11070.01㎡，市场基础设施5856平方米，农贸市场2724.19平方米，冷藏库1987平方米，冷冻库544平方米，配套建设水、电、地平等其他附属设施。</t>
  </si>
  <si>
    <t>项目在带动上户镇、和什力克乡、兰干乡等乡镇农民就业，为脱贫户或低收入农户提供就业岗位，农贸市场建成运营后，可以将周边临近的农牧民自己生产的蔬菜、水果、牛羊等产品到市场全部卖出，以增加脱贫户及三类户、农牧民及职工人均年收入3000元以上。店铺、冷库租金收入预计每年可为上户镇集体经济增加收益200万元以上。</t>
  </si>
  <si>
    <r>
      <rPr>
        <sz val="10"/>
        <rFont val="方正仿宋_GBK"/>
        <charset val="134"/>
      </rPr>
      <t>热合曼江</t>
    </r>
    <r>
      <rPr>
        <sz val="10"/>
        <rFont val="Times New Roman"/>
        <charset val="0"/>
      </rPr>
      <t>·</t>
    </r>
    <r>
      <rPr>
        <sz val="10"/>
        <rFont val="方正仿宋_GBK"/>
        <charset val="134"/>
      </rPr>
      <t>吾甫尔</t>
    </r>
  </si>
  <si>
    <r>
      <rPr>
        <sz val="10"/>
        <rFont val="方正仿宋_GBK"/>
        <charset val="134"/>
      </rPr>
      <t>库尔勒市西尼尔镇广场鸽</t>
    </r>
    <r>
      <rPr>
        <sz val="10"/>
        <rFont val="Times New Roman"/>
        <charset val="134"/>
      </rPr>
      <t>+</t>
    </r>
    <r>
      <rPr>
        <sz val="10"/>
        <rFont val="方正仿宋_GBK"/>
        <charset val="134"/>
      </rPr>
      <t>三产饮食一条街建设项目</t>
    </r>
  </si>
  <si>
    <t>西尼尔镇西尼尔村、团结村</t>
  </si>
  <si>
    <r>
      <rPr>
        <sz val="10"/>
        <rFont val="方正仿宋_GBK"/>
        <charset val="134"/>
      </rPr>
      <t>项目投资</t>
    </r>
    <r>
      <rPr>
        <sz val="10"/>
        <rFont val="Times New Roman"/>
        <charset val="134"/>
      </rPr>
      <t>2000</t>
    </r>
    <r>
      <rPr>
        <sz val="10"/>
        <rFont val="方正仿宋_GBK"/>
        <charset val="134"/>
      </rPr>
      <t>万元，在西尼尔村周边，占地面积</t>
    </r>
    <r>
      <rPr>
        <sz val="10"/>
        <rFont val="Times New Roman"/>
        <charset val="134"/>
      </rPr>
      <t>2000</t>
    </r>
    <r>
      <rPr>
        <sz val="10"/>
        <rFont val="方正仿宋_GBK"/>
        <charset val="134"/>
      </rPr>
      <t>平方米，土地平整，周边造景。依托鸽子产业建造商业行用房，作为食鸽一条街。项目建成后，可提升乡村风貌，通过乡村旅游带动周边经济，解决周边劳动力就业并带动村民养鸽致富。</t>
    </r>
  </si>
  <si>
    <t>马玉红</t>
  </si>
  <si>
    <t>库尔勒市普惠乡养殖小区建设项目</t>
  </si>
  <si>
    <t>普惠乡普惠村</t>
  </si>
  <si>
    <t>项目总投资1,692万元，新建普惠乡60万只羊养殖小区建设项目二期：新建羊圈16座，每座800平方米（长80米，宽10米），每平米800元，每座64万，16座1024万元；饲草料堆放棚2个，每个600平米，每平米300元，共计36万元；青储饲料池8座个，每座平米（后深度2.6米，前深度1.1米，宽8米欧，长60米），每座30万元，8座万240万元；蓄水池和（消防池）1座，（深度2米，长50米，宽20米），20万元；药浴池1做，长10米，宽1米，1万元。柴油撒料车2个，1个3万元，共6万元。柴油三轮车1个，1个1万元；青储取料机1个5万元；8米传送带一个3万元。小区内道路硬化4000平米，50万元，共200万元；外立面2公里（每米150元）30万元；亮化-15盏太阳能灯，每个6000元，共计9万元；药浴池1座（宽1米，深以1米，长10米）2万元；办公和生活用房取暖设备（包含电锅炉）30万元；小区内电、水、排水管网改造45万元；兽医实验室设备20万元；会议室及培训场所打造10万元；车辆过磅称1个，10万。</t>
  </si>
  <si>
    <r>
      <rPr>
        <sz val="10"/>
        <rFont val="方正仿宋_GBK"/>
        <charset val="134"/>
      </rPr>
      <t>祖力皮卡尔</t>
    </r>
    <r>
      <rPr>
        <sz val="10"/>
        <rFont val="Times New Roman"/>
        <charset val="0"/>
      </rPr>
      <t>·</t>
    </r>
    <r>
      <rPr>
        <sz val="10"/>
        <rFont val="方正仿宋_GBK"/>
        <charset val="134"/>
      </rPr>
      <t>买买提</t>
    </r>
  </si>
  <si>
    <t>库尔勒市乡村公共厕所建设项目</t>
  </si>
  <si>
    <t>公共厕所建设</t>
  </si>
  <si>
    <t>哈拉玉宫乡中多尕村、哈拉玉宫乡台斯砍村、托布力其乡艾力坎土曼村、和什力克乡柳林村、和什力克乡库勒村、和什力克乡下和什力克村、和什力克乡上和什力克村、和什力克乡沙依力克村、英下乡英下村、英下乡阿克东村、英下乡沙依东社区、英下乡金梨社区、恰尔巴格乡下阔什巴格村、恰尔巴格乡喀拉墩村、阿瓦提乡吾夏克铁热克村、阿瓦提乡喀拉亚尕奇村</t>
  </si>
  <si>
    <r>
      <rPr>
        <sz val="10"/>
        <rFont val="方正仿宋_GBK"/>
        <charset val="134"/>
      </rPr>
      <t>项目总投资</t>
    </r>
    <r>
      <rPr>
        <sz val="10"/>
        <rFont val="Times New Roman"/>
        <charset val="134"/>
      </rPr>
      <t>375</t>
    </r>
    <r>
      <rPr>
        <sz val="10"/>
        <rFont val="方正仿宋_GBK"/>
        <charset val="134"/>
      </rPr>
      <t>万元，在哈拉玉宫乡中多尕村、哈拉玉宫乡台斯砍村、托布力其乡艾力坎土曼村、和什力克乡柳林村、和什力克乡库勒村、和什力克乡下和什力克村、和什力克乡上和什力克村、和什力克乡沙依力克村、英下乡英下村、英下乡阿克东村、英下乡沙依东社区、英下乡金梨社区、恰尔巴格乡下阔什巴格村、恰尔巴格乡喀拉墩村、阿瓦提乡吾夏克铁热克村、阿瓦提乡喀拉亚尕奇村，新建乡村公共厕所</t>
    </r>
    <r>
      <rPr>
        <sz val="10"/>
        <rFont val="Times New Roman"/>
        <charset val="134"/>
      </rPr>
      <t>18</t>
    </r>
    <r>
      <rPr>
        <sz val="10"/>
        <rFont val="方正仿宋_GBK"/>
        <charset val="134"/>
      </rPr>
      <t>个，每个占地</t>
    </r>
    <r>
      <rPr>
        <sz val="10"/>
        <rFont val="Times New Roman"/>
        <charset val="134"/>
      </rPr>
      <t>60</t>
    </r>
    <r>
      <rPr>
        <sz val="10"/>
        <rFont val="方正仿宋_GBK"/>
        <charset val="134"/>
      </rPr>
      <t>平方米，新建复合型水冲式旅游公厕，设计厕位男女各</t>
    </r>
    <r>
      <rPr>
        <sz val="10"/>
        <rFont val="Times New Roman"/>
        <charset val="134"/>
      </rPr>
      <t>5</t>
    </r>
    <r>
      <rPr>
        <sz val="10"/>
        <rFont val="方正仿宋_GBK"/>
        <charset val="134"/>
      </rPr>
      <t>个，坐便器男女各</t>
    </r>
    <r>
      <rPr>
        <sz val="10"/>
        <rFont val="Times New Roman"/>
        <charset val="134"/>
      </rPr>
      <t>1</t>
    </r>
    <r>
      <rPr>
        <sz val="10"/>
        <rFont val="方正仿宋_GBK"/>
        <charset val="134"/>
      </rPr>
      <t>个，蹲便器男女各</t>
    </r>
    <r>
      <rPr>
        <sz val="10"/>
        <rFont val="Times New Roman"/>
        <charset val="134"/>
      </rPr>
      <t>4</t>
    </r>
    <r>
      <rPr>
        <sz val="10"/>
        <rFont val="方正仿宋_GBK"/>
        <charset val="134"/>
      </rPr>
      <t>个，小便池</t>
    </r>
    <r>
      <rPr>
        <sz val="10"/>
        <rFont val="Times New Roman"/>
        <charset val="134"/>
      </rPr>
      <t>5</t>
    </r>
    <r>
      <rPr>
        <sz val="10"/>
        <rFont val="方正仿宋_GBK"/>
        <charset val="134"/>
      </rPr>
      <t>个，化粪池</t>
    </r>
    <r>
      <rPr>
        <sz val="10"/>
        <rFont val="Times New Roman"/>
        <charset val="134"/>
      </rPr>
      <t>1</t>
    </r>
    <r>
      <rPr>
        <sz val="10"/>
        <rFont val="方正仿宋_GBK"/>
        <charset val="134"/>
      </rPr>
      <t>个，洗手池男女各</t>
    </r>
    <r>
      <rPr>
        <sz val="10"/>
        <rFont val="Times New Roman"/>
        <charset val="134"/>
      </rPr>
      <t>2</t>
    </r>
    <r>
      <rPr>
        <sz val="10"/>
        <rFont val="方正仿宋_GBK"/>
        <charset val="134"/>
      </rPr>
      <t>个，休息长椅</t>
    </r>
    <r>
      <rPr>
        <sz val="10"/>
        <rFont val="Times New Roman"/>
        <charset val="134"/>
      </rPr>
      <t>4</t>
    </r>
    <r>
      <rPr>
        <sz val="10"/>
        <rFont val="方正仿宋_GBK"/>
        <charset val="134"/>
      </rPr>
      <t>个。</t>
    </r>
  </si>
  <si>
    <t>各乡镇主要领导</t>
  </si>
  <si>
    <t>库尔勒市2023年度巩固拓展脱贫攻坚成果同乡村振兴项目库分类统计表</t>
  </si>
  <si>
    <t>单位：个、万元、户</t>
  </si>
  <si>
    <t>项目个数</t>
  </si>
  <si>
    <t>建设规模</t>
  </si>
  <si>
    <t>单位</t>
  </si>
  <si>
    <t>万元</t>
  </si>
  <si>
    <r>
      <rPr>
        <sz val="11"/>
        <rFont val="方正仿宋_GBK"/>
        <charset val="134"/>
      </rPr>
      <t>占报备批次资金比例（</t>
    </r>
    <r>
      <rPr>
        <sz val="11"/>
        <rFont val="Times New Roman"/>
        <charset val="134"/>
      </rPr>
      <t>%</t>
    </r>
    <r>
      <rPr>
        <sz val="11"/>
        <rFont val="方正仿宋_GBK"/>
        <charset val="134"/>
      </rPr>
      <t>）</t>
    </r>
  </si>
  <si>
    <r>
      <rPr>
        <sz val="10"/>
        <rFont val="方正仿宋_GBK"/>
        <charset val="134"/>
      </rPr>
      <t>－－－</t>
    </r>
  </si>
  <si>
    <t>一</t>
  </si>
  <si>
    <t>产业增收工程</t>
  </si>
  <si>
    <t>（一）</t>
  </si>
  <si>
    <t>优质林果业</t>
  </si>
  <si>
    <t>病虫害防治</t>
  </si>
  <si>
    <t>亩</t>
  </si>
  <si>
    <t>有机红枣追溯体系建设</t>
  </si>
  <si>
    <t>个</t>
  </si>
  <si>
    <t>林果以奖代补</t>
  </si>
  <si>
    <t>苗圃基地建设</t>
  </si>
  <si>
    <t>林果提质增效</t>
  </si>
  <si>
    <t>万亩</t>
  </si>
  <si>
    <t>果园管理</t>
  </si>
  <si>
    <t>桑椹种植</t>
  </si>
  <si>
    <t>品种改良</t>
  </si>
  <si>
    <t>林果种植基地建设</t>
  </si>
  <si>
    <t>野生药材</t>
  </si>
  <si>
    <t>栋</t>
  </si>
  <si>
    <t>良种培育补贴</t>
  </si>
  <si>
    <t>草莓市场建设</t>
  </si>
  <si>
    <t>平方米</t>
  </si>
  <si>
    <t>太阳能防虫灯</t>
  </si>
  <si>
    <t>台</t>
  </si>
  <si>
    <t>特色种植</t>
  </si>
  <si>
    <t>烘干房和冷库建设</t>
  </si>
  <si>
    <t>座</t>
  </si>
  <si>
    <t>冷库建设</t>
  </si>
  <si>
    <t>人工造林</t>
  </si>
  <si>
    <t>退化林修复</t>
  </si>
  <si>
    <t>病虫害防治配套设备项目</t>
  </si>
  <si>
    <t>红枣提质增效示范园项目</t>
  </si>
  <si>
    <t>有机枣园认证</t>
  </si>
  <si>
    <t>发展林下经济项目</t>
  </si>
  <si>
    <t>林果种植</t>
  </si>
  <si>
    <t>（二）</t>
  </si>
  <si>
    <t>标准化养殖</t>
  </si>
  <si>
    <t>牲畜养殖</t>
  </si>
  <si>
    <t>头</t>
  </si>
  <si>
    <t>牲畜养殖补助</t>
  </si>
  <si>
    <t>畜禽粪污资源化利用建设</t>
  </si>
  <si>
    <t>青贮窖</t>
  </si>
  <si>
    <t>饲草料奖补</t>
  </si>
  <si>
    <t>吨</t>
  </si>
  <si>
    <t>牲畜品种改良</t>
  </si>
  <si>
    <t>肉兔养殖基地建设</t>
  </si>
  <si>
    <t>合作社社会化服务补贴</t>
  </si>
  <si>
    <t>小型饲料加工设备</t>
  </si>
  <si>
    <t>台/套</t>
  </si>
  <si>
    <t>标准化养殖基地</t>
  </si>
  <si>
    <t>奶制品加工基地</t>
  </si>
  <si>
    <t>肉鸡养殖基地建设</t>
  </si>
  <si>
    <t>肉鸽养殖基地建设</t>
  </si>
  <si>
    <t>饲草料加工厂</t>
  </si>
  <si>
    <t>鹌鹑养殖基地配套设施</t>
  </si>
  <si>
    <t>套</t>
  </si>
  <si>
    <t>药浴池</t>
  </si>
  <si>
    <t>立方米</t>
  </si>
  <si>
    <t>防疫圈及配套设施建设</t>
  </si>
  <si>
    <t>饲草料种植基地</t>
  </si>
  <si>
    <t>人畜饮水工程</t>
  </si>
  <si>
    <t>牧道及配套设施建设</t>
  </si>
  <si>
    <t>公里</t>
  </si>
  <si>
    <t>养殖合作社</t>
  </si>
  <si>
    <t>饲草料基地</t>
  </si>
  <si>
    <t>特色养殖</t>
  </si>
  <si>
    <t>养殖小区基础设施</t>
  </si>
  <si>
    <t>养殖基地建设</t>
  </si>
  <si>
    <t>棚圈建设</t>
  </si>
  <si>
    <t>牲畜养殖基地附属设施建设</t>
  </si>
  <si>
    <t>家禽养殖基地</t>
  </si>
  <si>
    <t>活畜交易市场建设</t>
  </si>
  <si>
    <t>屠宰点</t>
  </si>
  <si>
    <t>标准化养殖小区基础设施建设</t>
  </si>
  <si>
    <t>标准化养殖基地配套设备</t>
  </si>
  <si>
    <t>地磅</t>
  </si>
  <si>
    <t>智慧牧场建设</t>
  </si>
  <si>
    <t>（三）</t>
  </si>
  <si>
    <t>基本农田建设</t>
  </si>
  <si>
    <t>低质土地整治</t>
  </si>
  <si>
    <t>防渗渠及配套设施建设</t>
  </si>
  <si>
    <t>农田水利设施建设</t>
  </si>
  <si>
    <t>农田道路建设</t>
  </si>
  <si>
    <t>排碱渠建设</t>
  </si>
  <si>
    <t>防洪坝建设</t>
  </si>
  <si>
    <t>农田配套基础设施</t>
  </si>
  <si>
    <t>农田设施治理建设</t>
  </si>
  <si>
    <t>生态修复补充灌溉</t>
  </si>
  <si>
    <t>眼</t>
  </si>
  <si>
    <t>集约化种植</t>
  </si>
  <si>
    <t>高标准农田建设</t>
  </si>
  <si>
    <t>农田防护林</t>
  </si>
  <si>
    <t>生物防治</t>
  </si>
  <si>
    <t>（四）</t>
  </si>
  <si>
    <t>—</t>
  </si>
  <si>
    <t>大棚建设</t>
  </si>
  <si>
    <t>拱棚建设</t>
  </si>
  <si>
    <t>温室建设</t>
  </si>
  <si>
    <t>农业示范区建设</t>
  </si>
  <si>
    <t>农业机械设备采购</t>
  </si>
  <si>
    <t>育苗大棚建设</t>
  </si>
  <si>
    <t>农作物晒场</t>
  </si>
  <si>
    <t>仓储设施改造</t>
  </si>
  <si>
    <t>棉花良繁基地</t>
  </si>
  <si>
    <t>棉花无公害植保示范</t>
  </si>
  <si>
    <t>农业产业示范园项目</t>
  </si>
  <si>
    <t>示范基地建设</t>
  </si>
  <si>
    <t>种业提升</t>
  </si>
  <si>
    <t>蔬菜加工包装基地</t>
  </si>
  <si>
    <t>蔬菜基地建设</t>
  </si>
  <si>
    <t>农家有机肥补助</t>
  </si>
  <si>
    <t>育苗基地</t>
  </si>
  <si>
    <t>冷库项目</t>
  </si>
  <si>
    <t>老旧大棚改造</t>
  </si>
  <si>
    <t>（五）</t>
  </si>
  <si>
    <t>产供销建设</t>
  </si>
  <si>
    <t>——</t>
  </si>
  <si>
    <t>红枣加工厂</t>
  </si>
  <si>
    <t>牲畜屠宰加工厂</t>
  </si>
  <si>
    <t>肉制品加工厂</t>
  </si>
  <si>
    <t>蔬菜批发交易市场</t>
  </si>
  <si>
    <t>农副产品加工车间</t>
  </si>
  <si>
    <t>馕产业配套基础设施建设</t>
  </si>
  <si>
    <t>农产品检测</t>
  </si>
  <si>
    <t>产业园基础设施建设</t>
  </si>
  <si>
    <t>劳动密集型产业基础设施</t>
  </si>
  <si>
    <t>粮食烘干厂及设施设备</t>
  </si>
  <si>
    <t>滴灌带厂建设</t>
  </si>
  <si>
    <t>薄膜厂建设</t>
  </si>
  <si>
    <t>农产品展销中心基础设施建设</t>
  </si>
  <si>
    <t>果蔬分级包装配送建设项目</t>
  </si>
  <si>
    <t>蔬菜交易市场</t>
  </si>
  <si>
    <t>有机肥生产建设</t>
  </si>
  <si>
    <t>电商扶贫</t>
  </si>
  <si>
    <t>物流仓储设施</t>
  </si>
  <si>
    <t>农产品深加工基地</t>
  </si>
  <si>
    <t>晾晒及仓储设施</t>
  </si>
  <si>
    <t>保鲜库升级改造</t>
  </si>
  <si>
    <t>加工业</t>
  </si>
  <si>
    <t>冷链物流</t>
  </si>
  <si>
    <t>农机服务产业园</t>
  </si>
  <si>
    <t>农业科技园区建设</t>
  </si>
  <si>
    <t>市场升级改造</t>
  </si>
  <si>
    <t>叶面肥厂建设</t>
  </si>
  <si>
    <t>砂石料厂建设</t>
  </si>
  <si>
    <t>生态有机肥建设</t>
  </si>
  <si>
    <t>面粉厂建设</t>
  </si>
  <si>
    <t>馕加工基地建设</t>
  </si>
  <si>
    <t>药材加工厂建设</t>
  </si>
  <si>
    <t>农产品加工建设</t>
  </si>
  <si>
    <t>水泥厂建设</t>
  </si>
  <si>
    <t>塑框厂建设</t>
  </si>
  <si>
    <t>木材加工厂建设</t>
  </si>
  <si>
    <t>秸秆粉碎加工厂</t>
  </si>
  <si>
    <t>花卉基地建设</t>
  </si>
  <si>
    <t>小夜市建设</t>
  </si>
  <si>
    <t>小工厂建设</t>
  </si>
  <si>
    <t>冲调粉白杏营养品加工</t>
  </si>
  <si>
    <t>条</t>
  </si>
  <si>
    <t>杏果汁加工包装生产线</t>
  </si>
  <si>
    <t>榨油厂建设</t>
  </si>
  <si>
    <t>馕厂建设</t>
  </si>
  <si>
    <t>夜市建设</t>
  </si>
  <si>
    <t>农村集贸市场改扩建项目</t>
  </si>
  <si>
    <t>红枣加工转化能力建设项目</t>
  </si>
  <si>
    <t>锁阳加工厂建设</t>
  </si>
  <si>
    <t>（六）</t>
  </si>
  <si>
    <t>休闲农业和乡村旅游</t>
  </si>
  <si>
    <t>乡村旅游开发基础设施建设</t>
  </si>
  <si>
    <t>个/村</t>
  </si>
  <si>
    <t>生态采摘园区</t>
  </si>
  <si>
    <t>农家乐</t>
  </si>
  <si>
    <t>生态农业园建设</t>
  </si>
  <si>
    <t>观光智慧农业建设</t>
  </si>
  <si>
    <t>游客服务中心</t>
  </si>
  <si>
    <t>村</t>
  </si>
  <si>
    <t>采摘园</t>
  </si>
  <si>
    <t>特色民宿区</t>
  </si>
  <si>
    <t>引客入疆项目</t>
  </si>
  <si>
    <t>休闲农家园建设项目</t>
  </si>
  <si>
    <t>二</t>
  </si>
  <si>
    <t>小型手工业工程</t>
  </si>
  <si>
    <t>手工业项目</t>
  </si>
  <si>
    <t>服装生产车间</t>
  </si>
  <si>
    <t>民族特色手工产品加工厂</t>
  </si>
  <si>
    <t>三</t>
  </si>
  <si>
    <t>庭院经济建设工程</t>
  </si>
  <si>
    <t>庭院经济建设</t>
  </si>
  <si>
    <t>庭院灌溉管道建设</t>
  </si>
  <si>
    <t>四</t>
  </si>
  <si>
    <t>就业和技能技术培训工程</t>
  </si>
  <si>
    <t>“以奖代补”项目</t>
  </si>
  <si>
    <t>人次</t>
  </si>
  <si>
    <t>自主就业</t>
  </si>
  <si>
    <t>户</t>
  </si>
  <si>
    <t>雨露计划</t>
  </si>
  <si>
    <t>技能培训</t>
  </si>
  <si>
    <t>五</t>
  </si>
  <si>
    <t>基础设施建设</t>
  </si>
  <si>
    <t>公共基础设施建设</t>
  </si>
  <si>
    <t>人居环境整治建设</t>
  </si>
  <si>
    <t>农村道路及附属设施建设</t>
  </si>
  <si>
    <t>生态修复工程</t>
  </si>
  <si>
    <t>电力施设改造</t>
  </si>
  <si>
    <t>牲畜质检中心</t>
  </si>
  <si>
    <t>厕所建设</t>
  </si>
  <si>
    <t>农村饮水巩固提升工程</t>
  </si>
  <si>
    <t>乡村文化体育建设</t>
  </si>
  <si>
    <t>交通公共设施综合服务</t>
  </si>
  <si>
    <t>特色乡村建设</t>
  </si>
  <si>
    <t>日间照料中心</t>
  </si>
  <si>
    <t>服务区建设</t>
  </si>
  <si>
    <t>调水工程及配套设施建设</t>
  </si>
  <si>
    <t>农村道路建设</t>
  </si>
  <si>
    <t>生活垃圾处理</t>
  </si>
  <si>
    <t>排碱渠</t>
  </si>
  <si>
    <t>生态发展</t>
  </si>
  <si>
    <t>水库基础设施</t>
  </si>
  <si>
    <t>千瓦</t>
  </si>
  <si>
    <t>村庄绿化建设项目</t>
  </si>
  <si>
    <t>农村公共卫生治理配套设施</t>
  </si>
  <si>
    <t>农村教育教学基础设施建设</t>
  </si>
  <si>
    <t>农村污水处理工程</t>
  </si>
  <si>
    <t>农村人居环境整治</t>
  </si>
  <si>
    <t>公共文化馆建设项目</t>
  </si>
  <si>
    <t>公共图书馆建设项目</t>
  </si>
  <si>
    <t>公园</t>
  </si>
  <si>
    <t>篮球场</t>
  </si>
  <si>
    <t>其他基础设施建设</t>
  </si>
  <si>
    <t>门面房建设</t>
  </si>
  <si>
    <t>沙枣产业配套基础设施建设</t>
  </si>
  <si>
    <t>新能源建设</t>
  </si>
  <si>
    <t>富民安居房</t>
  </si>
  <si>
    <t>基层医疗机构预检分诊业务用房建设</t>
  </si>
  <si>
    <t>老旧小区改造</t>
  </si>
  <si>
    <t>信息化建设</t>
  </si>
  <si>
    <t>驿站基础设施建设</t>
  </si>
  <si>
    <t>煤改电建设</t>
  </si>
  <si>
    <t>马路经济提升改造项目</t>
  </si>
  <si>
    <t>村文化阵地及配套设施建设</t>
  </si>
  <si>
    <t>电商物流中心</t>
  </si>
  <si>
    <t>核桃加工厂基础设施建设</t>
  </si>
  <si>
    <t>食品生产加工产业园区</t>
  </si>
  <si>
    <t>扶贫创业基地附属设施建设</t>
  </si>
  <si>
    <t>农产品交易市场</t>
  </si>
  <si>
    <t>特色农产品交易基地建设附属设施建设</t>
  </si>
  <si>
    <t>新时代文明实践所提升改造项目</t>
  </si>
  <si>
    <t>游乐场</t>
  </si>
  <si>
    <t>创业就业基础设施建设</t>
  </si>
  <si>
    <t>停车区、服务区建设</t>
  </si>
  <si>
    <t>快递超市</t>
  </si>
  <si>
    <t>汽车维修服务销售中心</t>
  </si>
  <si>
    <t>汽车综合服务项目</t>
  </si>
  <si>
    <t>“文化润疆'项目</t>
  </si>
  <si>
    <t>羌塘藏西北阿尔金山生态修复治理工程</t>
  </si>
  <si>
    <t>文工团排练大厅新建项目</t>
  </si>
  <si>
    <t>森林抚育补助项目</t>
  </si>
  <si>
    <t>山水林田湖草建设项目</t>
  </si>
  <si>
    <t>农机合作社厂房建设项目</t>
  </si>
  <si>
    <t>退耕还林还草</t>
  </si>
  <si>
    <t>停车场建设</t>
  </si>
  <si>
    <t>废旧物资回收加工产业园建设</t>
  </si>
  <si>
    <t>六</t>
  </si>
  <si>
    <t>金融支持巩固拓展脱贫攻坚成果</t>
  </si>
  <si>
    <r>
      <rPr>
        <sz val="10"/>
        <rFont val="方正仿宋_GBK"/>
        <charset val="134"/>
      </rPr>
      <t>贷款贴息</t>
    </r>
  </si>
  <si>
    <r>
      <rPr>
        <sz val="10"/>
        <rFont val="方正仿宋_GBK"/>
        <charset val="134"/>
      </rPr>
      <t>户</t>
    </r>
  </si>
  <si>
    <t>七</t>
  </si>
  <si>
    <t>其他</t>
  </si>
  <si>
    <t>创业以奖代补</t>
  </si>
  <si>
    <t>就业以奖代补</t>
  </si>
  <si>
    <t>麦种补助</t>
  </si>
  <si>
    <t>农业以奖代补</t>
  </si>
  <si>
    <t>培训以奖代补</t>
  </si>
  <si>
    <t>人才振兴</t>
  </si>
  <si>
    <t>牲畜养殖以奖代补</t>
  </si>
  <si>
    <t>饲草料以奖代补</t>
  </si>
  <si>
    <t>种子以奖代补</t>
  </si>
  <si>
    <t>公斤</t>
  </si>
  <si>
    <t>家禽补助</t>
  </si>
  <si>
    <t>项目管理费</t>
  </si>
  <si>
    <t>农村电网改造工程</t>
  </si>
  <si>
    <t>暖气入户工程建设</t>
  </si>
  <si>
    <t>农村住房改造工程</t>
  </si>
  <si>
    <t>库尔勒市2023年县级巩固拓展脱贫攻坚成果同乡村振兴项目清单情况汇总表</t>
  </si>
  <si>
    <t>库尔勒市2023年度巩固拓展脱贫攻坚成果同乡村振兴项目清单
分类统计表</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</si>
</sst>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_ "/>
    <numFmt numFmtId="178" formatCode="0.000000%"/>
    <numFmt numFmtId="179" formatCode="#,##0.00_ "/>
  </numFmts>
  <fonts count="52">
    <font>
      <sz val="11"/>
      <name val="宋体"/>
      <charset val="134"/>
    </font>
    <font>
      <sz val="12"/>
      <name val="Times New Roman"/>
      <charset val="134"/>
    </font>
    <font>
      <sz val="10"/>
      <name val="方正仿宋_GBK"/>
      <charset val="134"/>
    </font>
    <font>
      <sz val="12"/>
      <name val="方正仿宋_GBK"/>
      <charset val="134"/>
    </font>
    <font>
      <sz val="20"/>
      <name val="方正小标宋_GBK"/>
      <charset val="134"/>
    </font>
    <font>
      <sz val="11"/>
      <name val="方正仿宋_GBK"/>
      <charset val="134"/>
    </font>
    <font>
      <sz val="11"/>
      <name val="Times New Roman"/>
      <charset val="134"/>
    </font>
    <font>
      <b/>
      <sz val="10"/>
      <name val="方正仿宋_GBK"/>
      <charset val="134"/>
    </font>
    <font>
      <sz val="10"/>
      <name val="Times New Roman"/>
      <charset val="134"/>
    </font>
    <font>
      <sz val="10"/>
      <name val="宋体"/>
      <charset val="134"/>
    </font>
    <font>
      <sz val="10"/>
      <color rgb="FF000000"/>
      <name val="方正仿宋_GBK"/>
      <charset val="134"/>
    </font>
    <font>
      <sz val="10"/>
      <color rgb="FF000000"/>
      <name val="Times New Roman"/>
      <charset val="134"/>
    </font>
    <font>
      <sz val="10"/>
      <color theme="1"/>
      <name val="方正仿宋_GBK"/>
      <charset val="134"/>
    </font>
    <font>
      <sz val="10"/>
      <color theme="1"/>
      <name val="Times New Roman"/>
      <charset val="134"/>
    </font>
    <font>
      <sz val="10"/>
      <color theme="1"/>
      <name val="Times New Roman"/>
      <charset val="0"/>
    </font>
    <font>
      <sz val="10"/>
      <name val="Times New Roman"/>
      <charset val="0"/>
    </font>
    <font>
      <sz val="10"/>
      <color rgb="FF000000"/>
      <name val="宋体"/>
      <charset val="134"/>
    </font>
    <font>
      <sz val="9"/>
      <name val="方正仿宋_GBK"/>
      <charset val="134"/>
    </font>
    <font>
      <sz val="14"/>
      <color rgb="FF000000"/>
      <name val="Times New Roman"/>
      <charset val="134"/>
    </font>
    <font>
      <sz val="20"/>
      <color rgb="FF000000"/>
      <name val="方正小标宋_GBK"/>
      <charset val="134"/>
    </font>
    <font>
      <sz val="14"/>
      <color rgb="FF000000"/>
      <name val="方正仿宋_GBK"/>
      <charset val="134"/>
    </font>
    <font>
      <sz val="10"/>
      <color rgb="FF000000"/>
      <name val="方正仿宋_GBK"/>
      <charset val="0"/>
    </font>
    <font>
      <sz val="10"/>
      <color theme="1"/>
      <name val="方正仿宋_GBK"/>
      <charset val="0"/>
    </font>
    <font>
      <sz val="14"/>
      <name val="Times New Roman"/>
      <charset val="134"/>
    </font>
    <font>
      <sz val="10"/>
      <name val="方正仿宋_GBK"/>
      <charset val="0"/>
    </font>
    <font>
      <sz val="10"/>
      <color rgb="FF000000"/>
      <name val="Times New Roman"/>
      <charset val="0"/>
    </font>
    <font>
      <sz val="10"/>
      <color indexed="8"/>
      <name val="方正仿宋_GBK"/>
      <charset val="134"/>
    </font>
    <font>
      <sz val="12"/>
      <name val="方正仿宋_GBK"/>
      <charset val="0"/>
    </font>
    <font>
      <b/>
      <sz val="11"/>
      <color rgb="FF3F3F3F"/>
      <name val="宋体"/>
      <charset val="0"/>
      <scheme val="minor"/>
    </font>
    <font>
      <sz val="11"/>
      <color rgb="FF9C0006"/>
      <name val="宋体"/>
      <charset val="0"/>
      <scheme val="minor"/>
    </font>
    <font>
      <i/>
      <sz val="11"/>
      <color rgb="FF7F7F7F"/>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sz val="12"/>
      <name val="宋体"/>
      <charset val="134"/>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
    </font>
    <font>
      <sz val="10"/>
      <color indexed="8"/>
      <name val="Times New Roman"/>
      <charset val="0"/>
    </font>
    <font>
      <b/>
      <sz val="10"/>
      <color indexed="8"/>
      <name val="Times New Roman"/>
      <charset val="0"/>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31" fillId="0" borderId="0" applyFont="0" applyFill="0" applyBorder="0" applyAlignment="0" applyProtection="0">
      <alignment vertical="center"/>
    </xf>
    <xf numFmtId="0" fontId="33" fillId="5" borderId="0" applyNumberFormat="0" applyBorder="0" applyAlignment="0" applyProtection="0">
      <alignment vertical="center"/>
    </xf>
    <xf numFmtId="0" fontId="35" fillId="10" borderId="13"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6" borderId="0" applyNumberFormat="0" applyBorder="0" applyAlignment="0" applyProtection="0">
      <alignment vertical="center"/>
    </xf>
    <xf numFmtId="0" fontId="29" fillId="3" borderId="0" applyNumberFormat="0" applyBorder="0" applyAlignment="0" applyProtection="0">
      <alignment vertical="center"/>
    </xf>
    <xf numFmtId="43" fontId="31" fillId="0" borderId="0" applyFont="0" applyFill="0" applyBorder="0" applyAlignment="0" applyProtection="0">
      <alignment vertical="center"/>
    </xf>
    <xf numFmtId="0" fontId="32" fillId="12"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protection locked="0"/>
    </xf>
    <xf numFmtId="9" fontId="31" fillId="0" borderId="0" applyFont="0" applyFill="0" applyBorder="0" applyAlignment="0" applyProtection="0">
      <alignment vertical="center"/>
    </xf>
    <xf numFmtId="0" fontId="41" fillId="0" borderId="0" applyNumberFormat="0" applyFill="0" applyBorder="0" applyAlignment="0" applyProtection="0">
      <alignment vertical="center"/>
    </xf>
    <xf numFmtId="0" fontId="31" fillId="14" borderId="15" applyNumberFormat="0" applyFont="0" applyAlignment="0" applyProtection="0">
      <alignment vertical="center"/>
    </xf>
    <xf numFmtId="0" fontId="32" fillId="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14" applyNumberFormat="0" applyFill="0" applyAlignment="0" applyProtection="0">
      <alignment vertical="center"/>
    </xf>
    <xf numFmtId="0" fontId="39" fillId="0" borderId="0">
      <alignment vertical="top"/>
    </xf>
    <xf numFmtId="0" fontId="40" fillId="0" borderId="14" applyNumberFormat="0" applyFill="0" applyAlignment="0" applyProtection="0">
      <alignment vertical="center"/>
    </xf>
    <xf numFmtId="0" fontId="32" fillId="17" borderId="0" applyNumberFormat="0" applyBorder="0" applyAlignment="0" applyProtection="0">
      <alignment vertical="center"/>
    </xf>
    <xf numFmtId="0" fontId="42" fillId="0" borderId="16" applyNumberFormat="0" applyFill="0" applyAlignment="0" applyProtection="0">
      <alignment vertical="center"/>
    </xf>
    <xf numFmtId="0" fontId="32" fillId="19" borderId="0" applyNumberFormat="0" applyBorder="0" applyAlignment="0" applyProtection="0">
      <alignment vertical="center"/>
    </xf>
    <xf numFmtId="0" fontId="28" fillId="2" borderId="11" applyNumberFormat="0" applyAlignment="0" applyProtection="0">
      <alignment vertical="center"/>
    </xf>
    <xf numFmtId="0" fontId="44" fillId="2" borderId="13" applyNumberFormat="0" applyAlignment="0" applyProtection="0">
      <alignment vertical="center"/>
    </xf>
    <xf numFmtId="0" fontId="34" fillId="8" borderId="12" applyNumberFormat="0" applyAlignment="0" applyProtection="0">
      <alignment vertical="center"/>
    </xf>
    <xf numFmtId="0" fontId="33" fillId="18" borderId="0" applyNumberFormat="0" applyBorder="0" applyAlignment="0" applyProtection="0">
      <alignment vertical="center"/>
    </xf>
    <xf numFmtId="0" fontId="32" fillId="20" borderId="0" applyNumberFormat="0" applyBorder="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33" fillId="25" borderId="0" applyNumberFormat="0" applyBorder="0" applyAlignment="0" applyProtection="0">
      <alignment vertical="center"/>
    </xf>
    <xf numFmtId="0" fontId="32" fillId="22" borderId="0" applyNumberFormat="0" applyBorder="0" applyAlignment="0" applyProtection="0">
      <alignment vertical="center"/>
    </xf>
    <xf numFmtId="0" fontId="33" fillId="21" borderId="0" applyNumberFormat="0" applyBorder="0" applyAlignment="0" applyProtection="0">
      <alignment vertical="center"/>
    </xf>
    <xf numFmtId="0" fontId="33" fillId="26" borderId="0" applyNumberFormat="0" applyBorder="0" applyAlignment="0" applyProtection="0">
      <alignment vertical="center"/>
    </xf>
    <xf numFmtId="0" fontId="33" fillId="11" borderId="0" applyNumberFormat="0" applyBorder="0" applyAlignment="0" applyProtection="0">
      <alignment vertical="center"/>
    </xf>
    <xf numFmtId="0" fontId="33" fillId="16" borderId="0" applyNumberFormat="0" applyBorder="0" applyAlignment="0" applyProtection="0">
      <alignment vertical="center"/>
    </xf>
    <xf numFmtId="0" fontId="32" fillId="27" borderId="0" applyNumberFormat="0" applyBorder="0" applyAlignment="0" applyProtection="0">
      <alignment vertical="center"/>
    </xf>
    <xf numFmtId="0" fontId="32" fillId="4" borderId="0" applyNumberFormat="0" applyBorder="0" applyAlignment="0" applyProtection="0">
      <alignment vertical="center"/>
    </xf>
    <xf numFmtId="0" fontId="33" fillId="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1" fillId="0" borderId="0">
      <alignment vertical="center"/>
    </xf>
    <xf numFmtId="0" fontId="33" fillId="13" borderId="0" applyNumberFormat="0" applyBorder="0" applyAlignment="0" applyProtection="0">
      <alignment vertical="center"/>
    </xf>
    <xf numFmtId="0" fontId="32" fillId="15"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2" fillId="30" borderId="0" applyNumberFormat="0" applyBorder="0" applyAlignment="0" applyProtection="0">
      <alignment vertical="center"/>
    </xf>
    <xf numFmtId="0" fontId="39" fillId="0" borderId="0">
      <protection locked="0"/>
    </xf>
    <xf numFmtId="0" fontId="49" fillId="0" borderId="0"/>
    <xf numFmtId="0" fontId="39" fillId="0" borderId="0">
      <alignment vertical="center"/>
    </xf>
    <xf numFmtId="0" fontId="31" fillId="0" borderId="0">
      <alignment vertical="center"/>
    </xf>
    <xf numFmtId="0" fontId="39" fillId="0" borderId="0"/>
    <xf numFmtId="0" fontId="39" fillId="0" borderId="0" applyProtection="0">
      <alignment vertical="center"/>
    </xf>
  </cellStyleXfs>
  <cellXfs count="162">
    <xf numFmtId="0" fontId="0" fillId="0" borderId="0" xfId="0">
      <alignment vertical="center"/>
    </xf>
    <xf numFmtId="0" fontId="1" fillId="0" borderId="0" xfId="0" applyFont="1" applyFill="1" applyBorder="1">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2" fillId="0" borderId="0" xfId="0" applyFont="1" applyFill="1" applyBorder="1">
      <alignment vertical="center"/>
    </xf>
    <xf numFmtId="0" fontId="3"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1" fillId="0" borderId="0" xfId="0" applyFont="1" applyFill="1" applyBorder="1" applyAlignment="1">
      <alignment horizontal="center" vertical="top"/>
    </xf>
    <xf numFmtId="0" fontId="2" fillId="0" borderId="0" xfId="0" applyFont="1" applyFill="1" applyBorder="1" applyAlignment="1">
      <alignment vertical="top"/>
    </xf>
    <xf numFmtId="176" fontId="5"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2"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5" xfId="0" applyFont="1" applyFill="1" applyBorder="1" applyAlignment="1">
      <alignment vertical="center" wrapText="1"/>
    </xf>
    <xf numFmtId="176" fontId="5" fillId="0" borderId="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10"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2" xfId="0" applyFont="1" applyFill="1" applyBorder="1" applyAlignment="1">
      <alignment horizontal="center" vertical="center"/>
    </xf>
    <xf numFmtId="0" fontId="2"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xf>
    <xf numFmtId="10" fontId="8" fillId="0"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xf>
    <xf numFmtId="178"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176" fontId="11" fillId="0" borderId="2" xfId="0" applyNumberFormat="1" applyFont="1" applyFill="1" applyBorder="1" applyAlignment="1">
      <alignment horizontal="center" vertical="center"/>
    </xf>
    <xf numFmtId="0" fontId="8" fillId="0" borderId="2" xfId="52" applyFont="1" applyFill="1" applyBorder="1" applyAlignment="1" applyProtection="1">
      <alignment horizontal="center" vertical="center"/>
    </xf>
    <xf numFmtId="0" fontId="11" fillId="0" borderId="2" xfId="52" applyFont="1" applyFill="1" applyBorder="1" applyAlignment="1" applyProtection="1">
      <alignment horizontal="center" vertical="center"/>
    </xf>
    <xf numFmtId="0" fontId="10" fillId="0" borderId="2" xfId="52" applyFont="1" applyFill="1" applyBorder="1" applyAlignment="1" applyProtection="1">
      <alignment horizontal="center" vertical="center"/>
    </xf>
    <xf numFmtId="176" fontId="11" fillId="0" borderId="2" xfId="52" applyNumberFormat="1" applyFont="1" applyFill="1" applyBorder="1" applyAlignment="1" applyProtection="1">
      <alignment horizontal="center" vertical="center"/>
    </xf>
    <xf numFmtId="176" fontId="5" fillId="0" borderId="0" xfId="0" applyNumberFormat="1" applyFont="1" applyFill="1" applyBorder="1" applyAlignment="1">
      <alignment vertical="center"/>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2" fillId="0" borderId="2" xfId="52" applyFont="1" applyFill="1" applyBorder="1" applyAlignment="1" applyProtection="1">
      <alignment horizontal="center" vertical="center"/>
    </xf>
    <xf numFmtId="176" fontId="8" fillId="0" borderId="2" xfId="52" applyNumberFormat="1" applyFont="1" applyFill="1" applyBorder="1" applyAlignment="1" applyProtection="1">
      <alignment horizontal="center" vertical="center"/>
    </xf>
    <xf numFmtId="10" fontId="8"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176" fontId="11"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10" fillId="0" borderId="2" xfId="0" applyFont="1" applyFill="1" applyBorder="1" applyAlignment="1">
      <alignment vertical="center" wrapText="1"/>
    </xf>
    <xf numFmtId="0" fontId="12" fillId="0" borderId="2" xfId="0" applyFont="1" applyFill="1" applyBorder="1" applyAlignment="1">
      <alignment vertical="center"/>
    </xf>
    <xf numFmtId="0" fontId="1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176" fontId="15"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13" fillId="0" borderId="2" xfId="0" applyFont="1" applyFill="1" applyBorder="1" applyAlignment="1">
      <alignment horizontal="center" vertical="center" wrapText="1"/>
    </xf>
    <xf numFmtId="177" fontId="15" fillId="0" borderId="2" xfId="0" applyNumberFormat="1" applyFont="1" applyFill="1" applyBorder="1" applyAlignment="1">
      <alignment horizontal="center" vertical="center"/>
    </xf>
    <xf numFmtId="0" fontId="12" fillId="0" borderId="2" xfId="0" applyFont="1" applyFill="1" applyBorder="1" applyAlignment="1">
      <alignment vertical="center" wrapText="1"/>
    </xf>
    <xf numFmtId="0" fontId="15" fillId="0" borderId="2" xfId="0" applyFont="1" applyFill="1" applyBorder="1" applyAlignment="1">
      <alignment horizontal="center" vertical="center"/>
    </xf>
    <xf numFmtId="176" fontId="15" fillId="0" borderId="2" xfId="0" applyNumberFormat="1" applyFont="1" applyFill="1" applyBorder="1" applyAlignment="1">
      <alignment horizontal="center" vertical="center"/>
    </xf>
    <xf numFmtId="177" fontId="15" fillId="0" borderId="2"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12" fillId="0" borderId="2" xfId="0" applyFont="1" applyFill="1" applyBorder="1" applyAlignment="1">
      <alignment horizontal="center" vertical="center"/>
    </xf>
    <xf numFmtId="176" fontId="14" fillId="0" borderId="2" xfId="0" applyNumberFormat="1" applyFont="1" applyFill="1" applyBorder="1" applyAlignment="1">
      <alignment horizontal="center" vertical="center"/>
    </xf>
    <xf numFmtId="0" fontId="17" fillId="0" borderId="2" xfId="0" applyFont="1" applyFill="1" applyBorder="1" applyAlignment="1">
      <alignment vertical="center"/>
    </xf>
    <xf numFmtId="0" fontId="17" fillId="0" borderId="2" xfId="0" applyFont="1" applyFill="1" applyBorder="1" applyAlignment="1">
      <alignment horizontal="center" vertical="center"/>
    </xf>
    <xf numFmtId="177" fontId="14" fillId="0" borderId="2" xfId="0" applyNumberFormat="1" applyFont="1" applyFill="1" applyBorder="1" applyAlignment="1">
      <alignment horizontal="center" vertical="center"/>
    </xf>
    <xf numFmtId="177" fontId="13"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0" fontId="8" fillId="0" borderId="2" xfId="0" applyFont="1" applyFill="1" applyBorder="1">
      <alignment vertical="center"/>
    </xf>
    <xf numFmtId="177" fontId="8"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18" fillId="0"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lignment vertical="center"/>
    </xf>
    <xf numFmtId="0" fontId="18" fillId="0" borderId="0" xfId="0" applyFont="1" applyFill="1">
      <alignment vertical="center"/>
    </xf>
    <xf numFmtId="0" fontId="18" fillId="0" borderId="0" xfId="0" applyFont="1" applyFill="1" applyAlignment="1">
      <alignment horizontal="left" vertical="center"/>
    </xf>
    <xf numFmtId="176" fontId="18" fillId="0" borderId="0" xfId="0" applyNumberFormat="1" applyFont="1" applyFill="1" applyAlignment="1">
      <alignment horizontal="center" vertical="center"/>
    </xf>
    <xf numFmtId="0" fontId="19" fillId="0" borderId="0" xfId="0" applyFont="1" applyFill="1" applyAlignment="1">
      <alignment horizontal="center" vertical="center"/>
    </xf>
    <xf numFmtId="0" fontId="20" fillId="0" borderId="1"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8" fillId="0" borderId="2" xfId="52" applyFont="1" applyFill="1" applyBorder="1" applyAlignment="1" applyProtection="1">
      <alignment horizontal="center" vertical="center" wrapText="1"/>
    </xf>
    <xf numFmtId="176" fontId="8" fillId="0" borderId="2" xfId="52"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56" applyFont="1" applyFill="1" applyBorder="1" applyAlignment="1" applyProtection="1">
      <alignment horizontal="center" vertical="center" wrapText="1"/>
      <protection locked="0"/>
    </xf>
    <xf numFmtId="0" fontId="2" fillId="0" borderId="2" xfId="46"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lignment vertical="center"/>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9" fillId="0" borderId="0" xfId="0" applyFont="1" applyFill="1" applyAlignment="1">
      <alignment horizontal="left" vertical="center"/>
    </xf>
    <xf numFmtId="176" fontId="19" fillId="0" borderId="0" xfId="0" applyNumberFormat="1" applyFont="1" applyFill="1" applyAlignment="1">
      <alignment horizontal="center" vertical="center"/>
    </xf>
    <xf numFmtId="0" fontId="20" fillId="0" borderId="0" xfId="0" applyFont="1" applyFill="1" applyAlignment="1">
      <alignment horizontal="center" vertical="center"/>
    </xf>
    <xf numFmtId="176" fontId="20" fillId="0" borderId="6" xfId="0" applyNumberFormat="1" applyFont="1" applyFill="1" applyBorder="1" applyAlignment="1">
      <alignment horizontal="center" vertical="center" wrapText="1"/>
    </xf>
    <xf numFmtId="176" fontId="20" fillId="0" borderId="9"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176" fontId="20" fillId="0" borderId="2" xfId="0" applyNumberFormat="1" applyFont="1" applyFill="1" applyBorder="1" applyAlignment="1">
      <alignment horizontal="center" vertical="center" wrapText="1"/>
    </xf>
    <xf numFmtId="179" fontId="18" fillId="0" borderId="5" xfId="0" applyNumberFormat="1" applyFont="1" applyFill="1" applyBorder="1" applyAlignment="1">
      <alignment horizontal="center" vertical="center" wrapText="1"/>
    </xf>
    <xf numFmtId="179" fontId="20" fillId="0" borderId="5"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177" fontId="23"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15" fillId="0" borderId="2" xfId="54"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26" fillId="0" borderId="2" xfId="0" applyFont="1" applyFill="1" applyBorder="1" applyAlignment="1">
      <alignment horizontal="center" vertical="center" wrapText="1"/>
    </xf>
    <xf numFmtId="0" fontId="24"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2" fillId="0" borderId="2" xfId="52" applyFont="1" applyFill="1" applyBorder="1" applyAlignment="1" applyProtection="1">
      <alignment horizontal="center" vertical="center" wrapText="1"/>
    </xf>
    <xf numFmtId="0" fontId="15" fillId="0" borderId="2" xfId="0" applyNumberFormat="1" applyFont="1" applyFill="1" applyBorder="1" applyAlignment="1">
      <alignment horizontal="center" vertical="center"/>
    </xf>
    <xf numFmtId="0" fontId="2" fillId="0" borderId="2" xfId="52"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xf>
    <xf numFmtId="0" fontId="11" fillId="0" borderId="2" xfId="0" applyNumberFormat="1" applyFont="1" applyFill="1" applyBorder="1" applyAlignment="1">
      <alignment horizontal="center" vertical="center"/>
    </xf>
    <xf numFmtId="0" fontId="15" fillId="0" borderId="2" xfId="11" applyNumberFormat="1" applyFont="1" applyFill="1" applyBorder="1" applyAlignment="1" applyProtection="1">
      <alignment horizontal="center" vertical="center" wrapText="1"/>
    </xf>
    <xf numFmtId="49" fontId="11" fillId="0" borderId="2" xfId="0" applyNumberFormat="1" applyFont="1" applyFill="1" applyBorder="1" applyAlignment="1">
      <alignment horizontal="center" vertical="center"/>
    </xf>
    <xf numFmtId="0" fontId="2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0" borderId="2" xfId="55"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8" fillId="0" borderId="2" xfId="0" applyFont="1" applyFill="1" applyBorder="1" applyAlignment="1" quotePrefix="1">
      <alignment horizontal="center" vertical="center"/>
    </xf>
    <xf numFmtId="0" fontId="8" fillId="0" borderId="2" xfId="0" applyFont="1" applyFill="1" applyBorder="1" applyAlignment="1" quotePrefix="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4" xfId="52"/>
    <cellStyle name="常规 18" xfId="53"/>
    <cellStyle name="常规 2" xfId="54"/>
    <cellStyle name="常规 2 6" xfId="55"/>
    <cellStyle name="常规 19" xfId="56"/>
    <cellStyle name="常规 62" xfId="5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3"/>
  <sheetViews>
    <sheetView showZeros="0" zoomScale="75" zoomScaleNormal="75" topLeftCell="B1" workbookViewId="0">
      <selection activeCell="A1" sqref="$A1:$XFD1048576"/>
    </sheetView>
  </sheetViews>
  <sheetFormatPr defaultColWidth="9" defaultRowHeight="31" customHeight="1"/>
  <cols>
    <col min="1" max="1" width="4.85" style="95" customWidth="1"/>
    <col min="2" max="2" width="18.0833333333333" style="98" customWidth="1"/>
    <col min="3" max="3" width="18.5666666666667" style="98" customWidth="1"/>
    <col min="4" max="4" width="6.90833333333333" style="98" customWidth="1"/>
    <col min="5" max="5" width="14.6333333333333" style="95" customWidth="1"/>
    <col min="6" max="6" width="8.08333333333333" style="95" customWidth="1"/>
    <col min="7" max="7" width="9.99166666666667" style="95" customWidth="1"/>
    <col min="8" max="8" width="17.85" style="98" customWidth="1"/>
    <col min="9" max="9" width="52.3083333333333" style="99" customWidth="1"/>
    <col min="10" max="10" width="15.875" style="100"/>
    <col min="11" max="11" width="20.8916666666667" style="100" customWidth="1"/>
    <col min="12" max="12" width="11.25" style="95"/>
    <col min="13" max="13" width="30.3333333333333" style="95" customWidth="1"/>
    <col min="14" max="14" width="49.6666666666667" style="95" customWidth="1"/>
    <col min="15" max="15" width="13.35" style="98" customWidth="1"/>
    <col min="16" max="16384" width="9" style="98"/>
  </cols>
  <sheetData>
    <row r="1" s="95" customFormat="1" customHeight="1" spans="1:15">
      <c r="A1" s="101" t="s">
        <v>0</v>
      </c>
      <c r="B1" s="101"/>
      <c r="C1" s="101"/>
      <c r="D1" s="101"/>
      <c r="E1" s="101"/>
      <c r="F1" s="101"/>
      <c r="G1" s="101"/>
      <c r="H1" s="101"/>
      <c r="I1" s="122"/>
      <c r="J1" s="123"/>
      <c r="K1" s="123"/>
      <c r="L1" s="101"/>
      <c r="M1" s="101"/>
      <c r="N1" s="101"/>
      <c r="O1" s="101"/>
    </row>
    <row r="2" s="95" customFormat="1" customHeight="1" spans="9:14">
      <c r="I2" s="99"/>
      <c r="J2" s="100"/>
      <c r="K2" s="100"/>
      <c r="M2" s="124" t="s">
        <v>1</v>
      </c>
      <c r="N2" s="124"/>
    </row>
    <row r="3" s="95" customFormat="1" customHeight="1" spans="1:15">
      <c r="A3" s="102" t="s">
        <v>2</v>
      </c>
      <c r="B3" s="102" t="s">
        <v>3</v>
      </c>
      <c r="C3" s="102" t="s">
        <v>4</v>
      </c>
      <c r="D3" s="102" t="s">
        <v>5</v>
      </c>
      <c r="E3" s="102" t="s">
        <v>6</v>
      </c>
      <c r="F3" s="102" t="s">
        <v>7</v>
      </c>
      <c r="G3" s="102" t="s">
        <v>8</v>
      </c>
      <c r="H3" s="102" t="s">
        <v>9</v>
      </c>
      <c r="I3" s="102" t="s">
        <v>10</v>
      </c>
      <c r="J3" s="125" t="s">
        <v>11</v>
      </c>
      <c r="K3" s="126"/>
      <c r="L3" s="102" t="s">
        <v>12</v>
      </c>
      <c r="M3" s="127" t="s">
        <v>13</v>
      </c>
      <c r="N3" s="127" t="s">
        <v>14</v>
      </c>
      <c r="O3" s="102" t="s">
        <v>15</v>
      </c>
    </row>
    <row r="4" s="95" customFormat="1" ht="62" customHeight="1" spans="1:15">
      <c r="A4" s="103"/>
      <c r="B4" s="103"/>
      <c r="C4" s="103"/>
      <c r="D4" s="103"/>
      <c r="E4" s="103"/>
      <c r="F4" s="103"/>
      <c r="G4" s="103"/>
      <c r="H4" s="103"/>
      <c r="I4" s="103"/>
      <c r="J4" s="128" t="s">
        <v>16</v>
      </c>
      <c r="K4" s="128" t="s">
        <v>17</v>
      </c>
      <c r="L4" s="103"/>
      <c r="M4" s="129"/>
      <c r="N4" s="130"/>
      <c r="O4" s="103"/>
    </row>
    <row r="5" s="95" customFormat="1" customHeight="1" spans="1:15">
      <c r="A5" s="104" t="s">
        <v>18</v>
      </c>
      <c r="B5" s="105"/>
      <c r="C5" s="105"/>
      <c r="D5" s="105"/>
      <c r="E5" s="105"/>
      <c r="F5" s="105"/>
      <c r="G5" s="105"/>
      <c r="H5" s="105"/>
      <c r="I5" s="131"/>
      <c r="J5" s="132"/>
      <c r="K5" s="132"/>
      <c r="L5" s="133"/>
      <c r="M5" s="129"/>
      <c r="N5" s="129"/>
      <c r="O5" s="103"/>
    </row>
    <row r="6" s="95" customFormat="1" customHeight="1" spans="1:15">
      <c r="A6" s="104" t="s">
        <v>19</v>
      </c>
      <c r="B6" s="105"/>
      <c r="C6" s="105"/>
      <c r="D6" s="105"/>
      <c r="E6" s="105"/>
      <c r="F6" s="105"/>
      <c r="G6" s="105"/>
      <c r="H6" s="105"/>
      <c r="I6" s="131"/>
      <c r="J6" s="132">
        <f>SUM(J7:J53)</f>
        <v>63500.75</v>
      </c>
      <c r="K6" s="132">
        <f>SUM(K7:K53)</f>
        <v>63500.75</v>
      </c>
      <c r="L6" s="132">
        <f>SUM(L7:L53)</f>
        <v>1704</v>
      </c>
      <c r="M6" s="129"/>
      <c r="N6" s="129"/>
      <c r="O6" s="103"/>
    </row>
    <row r="7" s="96" customFormat="1" ht="82" customHeight="1" spans="1:15">
      <c r="A7" s="106">
        <v>1</v>
      </c>
      <c r="B7" s="107">
        <v>6520812023001</v>
      </c>
      <c r="C7" s="108" t="s">
        <v>20</v>
      </c>
      <c r="D7" s="109" t="s">
        <v>21</v>
      </c>
      <c r="E7" s="109" t="s">
        <v>22</v>
      </c>
      <c r="F7" s="110">
        <v>2023.03</v>
      </c>
      <c r="G7" s="111">
        <v>2023.1</v>
      </c>
      <c r="H7" s="109" t="s">
        <v>23</v>
      </c>
      <c r="I7" s="134" t="s">
        <v>24</v>
      </c>
      <c r="J7" s="135">
        <v>1000</v>
      </c>
      <c r="K7" s="135">
        <v>1000</v>
      </c>
      <c r="L7" s="136">
        <v>33</v>
      </c>
      <c r="M7" s="113" t="s">
        <v>25</v>
      </c>
      <c r="N7" s="137" t="s">
        <v>26</v>
      </c>
      <c r="O7" s="108" t="s">
        <v>27</v>
      </c>
    </row>
    <row r="8" s="96" customFormat="1" ht="113" customHeight="1" spans="1:15">
      <c r="A8" s="106">
        <v>2</v>
      </c>
      <c r="B8" s="107">
        <v>6520812023002</v>
      </c>
      <c r="C8" s="112" t="s">
        <v>28</v>
      </c>
      <c r="D8" s="109" t="s">
        <v>21</v>
      </c>
      <c r="E8" s="109" t="s">
        <v>29</v>
      </c>
      <c r="F8" s="110">
        <v>2023.03</v>
      </c>
      <c r="G8" s="111">
        <v>2023.1</v>
      </c>
      <c r="H8" s="109" t="s">
        <v>23</v>
      </c>
      <c r="I8" s="138" t="s">
        <v>30</v>
      </c>
      <c r="J8" s="135">
        <v>1000</v>
      </c>
      <c r="K8" s="135">
        <v>1000</v>
      </c>
      <c r="L8" s="139">
        <v>68</v>
      </c>
      <c r="M8" s="113" t="s">
        <v>31</v>
      </c>
      <c r="N8" s="140" t="s">
        <v>32</v>
      </c>
      <c r="O8" s="112" t="s">
        <v>33</v>
      </c>
    </row>
    <row r="9" s="96" customFormat="1" ht="82" customHeight="1" spans="1:15">
      <c r="A9" s="106">
        <v>3</v>
      </c>
      <c r="B9" s="107">
        <v>6520812023003</v>
      </c>
      <c r="C9" s="113" t="s">
        <v>34</v>
      </c>
      <c r="D9" s="109" t="s">
        <v>21</v>
      </c>
      <c r="E9" s="109" t="s">
        <v>35</v>
      </c>
      <c r="F9" s="110">
        <v>2023.03</v>
      </c>
      <c r="G9" s="111">
        <v>2023.1</v>
      </c>
      <c r="H9" s="109" t="s">
        <v>23</v>
      </c>
      <c r="I9" s="141" t="s">
        <v>36</v>
      </c>
      <c r="J9" s="142">
        <v>1000</v>
      </c>
      <c r="K9" s="142">
        <v>1000</v>
      </c>
      <c r="L9" s="139">
        <v>6</v>
      </c>
      <c r="M9" s="113" t="s">
        <v>25</v>
      </c>
      <c r="N9" s="137" t="s">
        <v>26</v>
      </c>
      <c r="O9" s="112" t="s">
        <v>33</v>
      </c>
    </row>
    <row r="10" s="96" customFormat="1" ht="104" customHeight="1" spans="1:15">
      <c r="A10" s="106">
        <v>4</v>
      </c>
      <c r="B10" s="107">
        <v>6520812023004</v>
      </c>
      <c r="C10" s="112" t="s">
        <v>37</v>
      </c>
      <c r="D10" s="109" t="s">
        <v>21</v>
      </c>
      <c r="E10" s="109" t="s">
        <v>38</v>
      </c>
      <c r="F10" s="110">
        <v>2023.03</v>
      </c>
      <c r="G10" s="111">
        <v>2023.1</v>
      </c>
      <c r="H10" s="109" t="s">
        <v>23</v>
      </c>
      <c r="I10" s="138" t="s">
        <v>39</v>
      </c>
      <c r="J10" s="136">
        <v>200</v>
      </c>
      <c r="K10" s="136">
        <v>200</v>
      </c>
      <c r="L10" s="136">
        <v>33</v>
      </c>
      <c r="M10" s="113" t="s">
        <v>31</v>
      </c>
      <c r="N10" s="140" t="s">
        <v>32</v>
      </c>
      <c r="O10" s="112" t="s">
        <v>33</v>
      </c>
    </row>
    <row r="11" s="97" customFormat="1" ht="104" customHeight="1" spans="1:15">
      <c r="A11" s="106">
        <v>5</v>
      </c>
      <c r="B11" s="107">
        <v>6520812023005</v>
      </c>
      <c r="C11" s="112" t="s">
        <v>40</v>
      </c>
      <c r="D11" s="114" t="s">
        <v>21</v>
      </c>
      <c r="E11" s="109" t="s">
        <v>35</v>
      </c>
      <c r="F11" s="110">
        <v>2023.03</v>
      </c>
      <c r="G11" s="111">
        <v>2023.1</v>
      </c>
      <c r="H11" s="109" t="s">
        <v>41</v>
      </c>
      <c r="I11" s="138" t="s">
        <v>42</v>
      </c>
      <c r="J11" s="143">
        <v>1000</v>
      </c>
      <c r="K11" s="143">
        <v>1000</v>
      </c>
      <c r="L11" s="135">
        <v>6</v>
      </c>
      <c r="M11" s="113" t="s">
        <v>25</v>
      </c>
      <c r="N11" s="137" t="s">
        <v>26</v>
      </c>
      <c r="O11" s="112" t="s">
        <v>43</v>
      </c>
    </row>
    <row r="12" s="97" customFormat="1" ht="82" customHeight="1" spans="1:15">
      <c r="A12" s="106">
        <v>6</v>
      </c>
      <c r="B12" s="107">
        <v>6520812023006</v>
      </c>
      <c r="C12" s="112" t="s">
        <v>44</v>
      </c>
      <c r="D12" s="109" t="s">
        <v>21</v>
      </c>
      <c r="E12" s="109" t="s">
        <v>29</v>
      </c>
      <c r="F12" s="110">
        <v>2023.03</v>
      </c>
      <c r="G12" s="111">
        <v>2023.1</v>
      </c>
      <c r="H12" s="109" t="s">
        <v>41</v>
      </c>
      <c r="I12" s="138" t="s">
        <v>45</v>
      </c>
      <c r="J12" s="135">
        <v>1000</v>
      </c>
      <c r="K12" s="135">
        <v>1000</v>
      </c>
      <c r="L12" s="139">
        <v>68</v>
      </c>
      <c r="M12" s="113" t="s">
        <v>31</v>
      </c>
      <c r="N12" s="140" t="s">
        <v>32</v>
      </c>
      <c r="O12" s="112" t="s">
        <v>43</v>
      </c>
    </row>
    <row r="13" s="97" customFormat="1" ht="82" customHeight="1" spans="1:15">
      <c r="A13" s="106">
        <v>7</v>
      </c>
      <c r="B13" s="107">
        <v>6520812023007</v>
      </c>
      <c r="C13" s="108" t="s">
        <v>46</v>
      </c>
      <c r="D13" s="109" t="s">
        <v>21</v>
      </c>
      <c r="E13" s="109" t="s">
        <v>47</v>
      </c>
      <c r="F13" s="110">
        <v>2023.03</v>
      </c>
      <c r="G13" s="111">
        <v>2023.1</v>
      </c>
      <c r="H13" s="109" t="s">
        <v>48</v>
      </c>
      <c r="I13" s="138" t="s">
        <v>49</v>
      </c>
      <c r="J13" s="144">
        <v>2000</v>
      </c>
      <c r="K13" s="144">
        <v>2000</v>
      </c>
      <c r="L13" s="145">
        <v>68</v>
      </c>
      <c r="M13" s="113" t="s">
        <v>31</v>
      </c>
      <c r="N13" s="140" t="s">
        <v>32</v>
      </c>
      <c r="O13" s="146" t="s">
        <v>50</v>
      </c>
    </row>
    <row r="14" s="97" customFormat="1" ht="82" customHeight="1" spans="1:15">
      <c r="A14" s="106">
        <v>8</v>
      </c>
      <c r="B14" s="107">
        <v>6520812023008</v>
      </c>
      <c r="C14" s="113" t="s">
        <v>51</v>
      </c>
      <c r="D14" s="113" t="s">
        <v>21</v>
      </c>
      <c r="E14" s="109" t="s">
        <v>35</v>
      </c>
      <c r="F14" s="110">
        <v>2023.03</v>
      </c>
      <c r="G14" s="111">
        <v>2023.1</v>
      </c>
      <c r="H14" s="113" t="s">
        <v>52</v>
      </c>
      <c r="I14" s="147" t="s">
        <v>53</v>
      </c>
      <c r="J14" s="148">
        <v>730</v>
      </c>
      <c r="K14" s="148">
        <v>730</v>
      </c>
      <c r="L14" s="139">
        <v>69</v>
      </c>
      <c r="M14" s="113" t="s">
        <v>25</v>
      </c>
      <c r="N14" s="137" t="s">
        <v>26</v>
      </c>
      <c r="O14" s="149" t="s">
        <v>54</v>
      </c>
    </row>
    <row r="15" s="97" customFormat="1" ht="82" customHeight="1" spans="1:15">
      <c r="A15" s="106">
        <v>9</v>
      </c>
      <c r="B15" s="107">
        <v>6520812023009</v>
      </c>
      <c r="C15" s="113" t="s">
        <v>55</v>
      </c>
      <c r="D15" s="109" t="s">
        <v>21</v>
      </c>
      <c r="E15" s="109" t="s">
        <v>56</v>
      </c>
      <c r="F15" s="110">
        <v>2023.03</v>
      </c>
      <c r="G15" s="111">
        <v>2023.1</v>
      </c>
      <c r="H15" s="113" t="s">
        <v>52</v>
      </c>
      <c r="I15" s="141" t="s">
        <v>57</v>
      </c>
      <c r="J15" s="135">
        <v>1300</v>
      </c>
      <c r="K15" s="135">
        <v>1300</v>
      </c>
      <c r="L15" s="139">
        <v>40</v>
      </c>
      <c r="M15" s="113" t="s">
        <v>25</v>
      </c>
      <c r="N15" s="137" t="s">
        <v>26</v>
      </c>
      <c r="O15" s="149" t="s">
        <v>54</v>
      </c>
    </row>
    <row r="16" s="97" customFormat="1" ht="82" customHeight="1" spans="1:15">
      <c r="A16" s="106">
        <v>10</v>
      </c>
      <c r="B16" s="107">
        <v>6520812023010</v>
      </c>
      <c r="C16" s="109" t="s">
        <v>58</v>
      </c>
      <c r="D16" s="113" t="s">
        <v>59</v>
      </c>
      <c r="E16" s="113" t="s">
        <v>60</v>
      </c>
      <c r="F16" s="110">
        <v>2023.03</v>
      </c>
      <c r="G16" s="111">
        <v>2023.1</v>
      </c>
      <c r="H16" s="113" t="s">
        <v>52</v>
      </c>
      <c r="I16" s="141" t="s">
        <v>61</v>
      </c>
      <c r="J16" s="150">
        <v>2400</v>
      </c>
      <c r="K16" s="150">
        <v>2400</v>
      </c>
      <c r="L16" s="139">
        <v>85</v>
      </c>
      <c r="M16" s="113" t="s">
        <v>31</v>
      </c>
      <c r="N16" s="140" t="s">
        <v>32</v>
      </c>
      <c r="O16" s="109" t="s">
        <v>62</v>
      </c>
    </row>
    <row r="17" s="97" customFormat="1" ht="82" customHeight="1" spans="1:15">
      <c r="A17" s="106">
        <v>11</v>
      </c>
      <c r="B17" s="107">
        <v>6520812023011</v>
      </c>
      <c r="C17" s="113" t="s">
        <v>63</v>
      </c>
      <c r="D17" s="109" t="s">
        <v>21</v>
      </c>
      <c r="E17" s="109" t="s">
        <v>56</v>
      </c>
      <c r="F17" s="110">
        <v>2023.03</v>
      </c>
      <c r="G17" s="111">
        <v>2023.1</v>
      </c>
      <c r="H17" s="113" t="s">
        <v>64</v>
      </c>
      <c r="I17" s="147" t="s">
        <v>65</v>
      </c>
      <c r="J17" s="135">
        <v>1000</v>
      </c>
      <c r="K17" s="135">
        <v>1000</v>
      </c>
      <c r="L17" s="145">
        <v>23</v>
      </c>
      <c r="M17" s="113" t="s">
        <v>25</v>
      </c>
      <c r="N17" s="137" t="s">
        <v>26</v>
      </c>
      <c r="O17" s="149" t="s">
        <v>54</v>
      </c>
    </row>
    <row r="18" s="97" customFormat="1" ht="94" customHeight="1" spans="1:15">
      <c r="A18" s="106">
        <v>12</v>
      </c>
      <c r="B18" s="107">
        <v>6520812023012</v>
      </c>
      <c r="C18" s="113" t="s">
        <v>66</v>
      </c>
      <c r="D18" s="114" t="s">
        <v>21</v>
      </c>
      <c r="E18" s="109" t="s">
        <v>35</v>
      </c>
      <c r="F18" s="110">
        <v>2023.03</v>
      </c>
      <c r="G18" s="111">
        <v>2023.1</v>
      </c>
      <c r="H18" s="113" t="s">
        <v>64</v>
      </c>
      <c r="I18" s="147" t="s">
        <v>67</v>
      </c>
      <c r="J18" s="148">
        <v>233</v>
      </c>
      <c r="K18" s="148">
        <v>233</v>
      </c>
      <c r="L18" s="145">
        <v>23</v>
      </c>
      <c r="M18" s="113" t="s">
        <v>25</v>
      </c>
      <c r="N18" s="137" t="s">
        <v>26</v>
      </c>
      <c r="O18" s="149" t="s">
        <v>54</v>
      </c>
    </row>
    <row r="19" s="97" customFormat="1" ht="82" customHeight="1" spans="1:15">
      <c r="A19" s="106">
        <v>13</v>
      </c>
      <c r="B19" s="107">
        <v>6520812023013</v>
      </c>
      <c r="C19" s="109" t="s">
        <v>68</v>
      </c>
      <c r="D19" s="109" t="s">
        <v>21</v>
      </c>
      <c r="E19" s="109" t="s">
        <v>69</v>
      </c>
      <c r="F19" s="110">
        <v>2023.03</v>
      </c>
      <c r="G19" s="111">
        <v>2023.1</v>
      </c>
      <c r="H19" s="113" t="s">
        <v>70</v>
      </c>
      <c r="I19" s="109" t="s">
        <v>71</v>
      </c>
      <c r="J19" s="150">
        <v>600</v>
      </c>
      <c r="K19" s="150">
        <v>600</v>
      </c>
      <c r="L19" s="139">
        <v>40</v>
      </c>
      <c r="M19" s="113" t="s">
        <v>31</v>
      </c>
      <c r="N19" s="140" t="s">
        <v>32</v>
      </c>
      <c r="O19" s="109" t="s">
        <v>54</v>
      </c>
    </row>
    <row r="20" s="97" customFormat="1" ht="82" customHeight="1" spans="1:15">
      <c r="A20" s="106">
        <v>14</v>
      </c>
      <c r="B20" s="107">
        <v>6520812023014</v>
      </c>
      <c r="C20" s="113" t="s">
        <v>72</v>
      </c>
      <c r="D20" s="109" t="s">
        <v>21</v>
      </c>
      <c r="E20" s="109" t="s">
        <v>73</v>
      </c>
      <c r="F20" s="110">
        <v>2023.03</v>
      </c>
      <c r="G20" s="111">
        <v>2023.1</v>
      </c>
      <c r="H20" s="115" t="s">
        <v>74</v>
      </c>
      <c r="I20" s="141" t="s">
        <v>75</v>
      </c>
      <c r="J20" s="148">
        <v>1000</v>
      </c>
      <c r="K20" s="148">
        <v>1000</v>
      </c>
      <c r="L20" s="139">
        <v>45</v>
      </c>
      <c r="M20" s="113" t="s">
        <v>31</v>
      </c>
      <c r="N20" s="140" t="s">
        <v>32</v>
      </c>
      <c r="O20" s="151" t="s">
        <v>76</v>
      </c>
    </row>
    <row r="21" s="96" customFormat="1" ht="82" customHeight="1" spans="1:15">
      <c r="A21" s="106">
        <v>15</v>
      </c>
      <c r="B21" s="107">
        <v>6520812023015</v>
      </c>
      <c r="C21" s="113" t="s">
        <v>77</v>
      </c>
      <c r="D21" s="109" t="s">
        <v>21</v>
      </c>
      <c r="E21" s="109" t="s">
        <v>35</v>
      </c>
      <c r="F21" s="110">
        <v>2023.03</v>
      </c>
      <c r="G21" s="111">
        <v>2023.1</v>
      </c>
      <c r="H21" s="115" t="s">
        <v>74</v>
      </c>
      <c r="I21" s="140" t="s">
        <v>78</v>
      </c>
      <c r="J21" s="148">
        <v>1000</v>
      </c>
      <c r="K21" s="148">
        <v>1000</v>
      </c>
      <c r="L21" s="139">
        <v>45</v>
      </c>
      <c r="M21" s="113" t="s">
        <v>25</v>
      </c>
      <c r="N21" s="137" t="s">
        <v>26</v>
      </c>
      <c r="O21" s="151" t="s">
        <v>76</v>
      </c>
    </row>
    <row r="22" s="97" customFormat="1" ht="82" customHeight="1" spans="1:15">
      <c r="A22" s="106">
        <v>16</v>
      </c>
      <c r="B22" s="107">
        <v>6520812023016</v>
      </c>
      <c r="C22" s="113" t="s">
        <v>79</v>
      </c>
      <c r="D22" s="109" t="s">
        <v>21</v>
      </c>
      <c r="E22" s="109" t="s">
        <v>56</v>
      </c>
      <c r="F22" s="110">
        <v>2023.03</v>
      </c>
      <c r="G22" s="111">
        <v>2023.1</v>
      </c>
      <c r="H22" s="115" t="s">
        <v>74</v>
      </c>
      <c r="I22" s="140" t="s">
        <v>80</v>
      </c>
      <c r="J22" s="148">
        <v>2500</v>
      </c>
      <c r="K22" s="148">
        <v>2500</v>
      </c>
      <c r="L22" s="139">
        <v>45</v>
      </c>
      <c r="M22" s="113" t="s">
        <v>25</v>
      </c>
      <c r="N22" s="137" t="s">
        <v>26</v>
      </c>
      <c r="O22" s="151" t="s">
        <v>76</v>
      </c>
    </row>
    <row r="23" s="97" customFormat="1" ht="88" customHeight="1" spans="1:15">
      <c r="A23" s="106">
        <v>17</v>
      </c>
      <c r="B23" s="107">
        <v>6520812023017</v>
      </c>
      <c r="C23" s="113" t="s">
        <v>81</v>
      </c>
      <c r="D23" s="114" t="s">
        <v>21</v>
      </c>
      <c r="E23" s="113" t="s">
        <v>82</v>
      </c>
      <c r="F23" s="110">
        <v>2023.03</v>
      </c>
      <c r="G23" s="111">
        <v>2023.1</v>
      </c>
      <c r="H23" s="115" t="s">
        <v>83</v>
      </c>
      <c r="I23" s="141" t="s">
        <v>84</v>
      </c>
      <c r="J23" s="148">
        <v>500</v>
      </c>
      <c r="K23" s="148">
        <v>500</v>
      </c>
      <c r="L23" s="135">
        <v>33</v>
      </c>
      <c r="M23" s="113" t="s">
        <v>31</v>
      </c>
      <c r="N23" s="140" t="s">
        <v>32</v>
      </c>
      <c r="O23" s="151" t="s">
        <v>76</v>
      </c>
    </row>
    <row r="24" s="97" customFormat="1" ht="88" customHeight="1" spans="1:15">
      <c r="A24" s="106">
        <v>18</v>
      </c>
      <c r="B24" s="107">
        <v>6520812023018</v>
      </c>
      <c r="C24" s="113" t="s">
        <v>85</v>
      </c>
      <c r="D24" s="114" t="s">
        <v>21</v>
      </c>
      <c r="E24" s="109" t="s">
        <v>35</v>
      </c>
      <c r="F24" s="110">
        <v>2023.03</v>
      </c>
      <c r="G24" s="111">
        <v>2023.1</v>
      </c>
      <c r="H24" s="115" t="s">
        <v>83</v>
      </c>
      <c r="I24" s="140" t="s">
        <v>86</v>
      </c>
      <c r="J24" s="148">
        <v>1000</v>
      </c>
      <c r="K24" s="148">
        <v>1000</v>
      </c>
      <c r="L24" s="135">
        <v>33</v>
      </c>
      <c r="M24" s="113" t="s">
        <v>25</v>
      </c>
      <c r="N24" s="137" t="s">
        <v>26</v>
      </c>
      <c r="O24" s="151" t="s">
        <v>76</v>
      </c>
    </row>
    <row r="25" s="97" customFormat="1" ht="88" customHeight="1" spans="1:15">
      <c r="A25" s="106">
        <v>19</v>
      </c>
      <c r="B25" s="107">
        <v>6520812023019</v>
      </c>
      <c r="C25" s="113" t="s">
        <v>87</v>
      </c>
      <c r="D25" s="114" t="s">
        <v>21</v>
      </c>
      <c r="E25" s="109" t="s">
        <v>56</v>
      </c>
      <c r="F25" s="110">
        <v>2023.03</v>
      </c>
      <c r="G25" s="111">
        <v>2023.1</v>
      </c>
      <c r="H25" s="115" t="s">
        <v>83</v>
      </c>
      <c r="I25" s="140" t="s">
        <v>88</v>
      </c>
      <c r="J25" s="148">
        <v>2000</v>
      </c>
      <c r="K25" s="148">
        <v>2000</v>
      </c>
      <c r="L25" s="135">
        <v>33</v>
      </c>
      <c r="M25" s="113" t="s">
        <v>25</v>
      </c>
      <c r="N25" s="137" t="s">
        <v>26</v>
      </c>
      <c r="O25" s="151" t="s">
        <v>76</v>
      </c>
    </row>
    <row r="26" s="97" customFormat="1" ht="88" customHeight="1" spans="1:15">
      <c r="A26" s="106">
        <v>20</v>
      </c>
      <c r="B26" s="107">
        <v>6520812023020</v>
      </c>
      <c r="C26" s="113" t="s">
        <v>89</v>
      </c>
      <c r="D26" s="114" t="s">
        <v>21</v>
      </c>
      <c r="E26" s="116" t="s">
        <v>90</v>
      </c>
      <c r="F26" s="110">
        <v>2023.03</v>
      </c>
      <c r="G26" s="111">
        <v>2023.1</v>
      </c>
      <c r="H26" s="115" t="s">
        <v>91</v>
      </c>
      <c r="I26" s="141" t="s">
        <v>92</v>
      </c>
      <c r="J26" s="148">
        <v>160</v>
      </c>
      <c r="K26" s="148">
        <v>160</v>
      </c>
      <c r="L26" s="152">
        <v>78</v>
      </c>
      <c r="M26" s="113" t="s">
        <v>31</v>
      </c>
      <c r="N26" s="140" t="s">
        <v>32</v>
      </c>
      <c r="O26" s="151" t="s">
        <v>76</v>
      </c>
    </row>
    <row r="27" s="97" customFormat="1" ht="88" customHeight="1" spans="1:15">
      <c r="A27" s="106">
        <v>21</v>
      </c>
      <c r="B27" s="107">
        <v>6520812023021</v>
      </c>
      <c r="C27" s="113" t="s">
        <v>93</v>
      </c>
      <c r="D27" s="114" t="s">
        <v>21</v>
      </c>
      <c r="E27" s="116" t="s">
        <v>94</v>
      </c>
      <c r="F27" s="110">
        <v>2023.03</v>
      </c>
      <c r="G27" s="111">
        <v>2023.1</v>
      </c>
      <c r="H27" s="117" t="s">
        <v>95</v>
      </c>
      <c r="I27" s="140" t="s">
        <v>96</v>
      </c>
      <c r="J27" s="148">
        <v>1000</v>
      </c>
      <c r="K27" s="148">
        <v>1000</v>
      </c>
      <c r="L27" s="153">
        <v>0</v>
      </c>
      <c r="M27" s="113" t="s">
        <v>31</v>
      </c>
      <c r="N27" s="140" t="s">
        <v>32</v>
      </c>
      <c r="O27" s="151" t="s">
        <v>76</v>
      </c>
    </row>
    <row r="28" s="97" customFormat="1" ht="98" customHeight="1" spans="1:15">
      <c r="A28" s="106">
        <v>22</v>
      </c>
      <c r="B28" s="107">
        <v>6520812023022</v>
      </c>
      <c r="C28" s="113" t="s">
        <v>97</v>
      </c>
      <c r="D28" s="114" t="s">
        <v>21</v>
      </c>
      <c r="E28" s="116" t="s">
        <v>98</v>
      </c>
      <c r="F28" s="110">
        <v>2023.03</v>
      </c>
      <c r="G28" s="111">
        <v>2023.1</v>
      </c>
      <c r="H28" s="117" t="s">
        <v>99</v>
      </c>
      <c r="I28" s="141" t="s">
        <v>100</v>
      </c>
      <c r="J28" s="148">
        <v>2500</v>
      </c>
      <c r="K28" s="148">
        <v>2500</v>
      </c>
      <c r="L28" s="152">
        <v>20</v>
      </c>
      <c r="M28" s="113" t="s">
        <v>31</v>
      </c>
      <c r="N28" s="140" t="s">
        <v>32</v>
      </c>
      <c r="O28" s="113" t="s">
        <v>101</v>
      </c>
    </row>
    <row r="29" s="97" customFormat="1" ht="98" customHeight="1" spans="1:15">
      <c r="A29" s="106">
        <v>23</v>
      </c>
      <c r="B29" s="107">
        <v>6520812023023</v>
      </c>
      <c r="C29" s="113" t="s">
        <v>102</v>
      </c>
      <c r="D29" s="114" t="s">
        <v>21</v>
      </c>
      <c r="E29" s="109" t="s">
        <v>35</v>
      </c>
      <c r="F29" s="110">
        <v>2023.03</v>
      </c>
      <c r="G29" s="111">
        <v>2023.1</v>
      </c>
      <c r="H29" s="117" t="s">
        <v>99</v>
      </c>
      <c r="I29" s="141" t="s">
        <v>103</v>
      </c>
      <c r="J29" s="135">
        <v>1300</v>
      </c>
      <c r="K29" s="135">
        <v>1300</v>
      </c>
      <c r="L29" s="152">
        <v>39</v>
      </c>
      <c r="M29" s="113" t="s">
        <v>25</v>
      </c>
      <c r="N29" s="137" t="s">
        <v>26</v>
      </c>
      <c r="O29" s="113" t="s">
        <v>101</v>
      </c>
    </row>
    <row r="30" s="97" customFormat="1" ht="98" customHeight="1" spans="1:15">
      <c r="A30" s="106">
        <v>24</v>
      </c>
      <c r="B30" s="107">
        <v>6520812023024</v>
      </c>
      <c r="C30" s="113" t="s">
        <v>104</v>
      </c>
      <c r="D30" s="114" t="s">
        <v>21</v>
      </c>
      <c r="E30" s="109" t="s">
        <v>56</v>
      </c>
      <c r="F30" s="110">
        <v>2023.03</v>
      </c>
      <c r="G30" s="111">
        <v>2023.1</v>
      </c>
      <c r="H30" s="117" t="s">
        <v>105</v>
      </c>
      <c r="I30" s="141" t="s">
        <v>106</v>
      </c>
      <c r="J30" s="135">
        <v>1000</v>
      </c>
      <c r="K30" s="135">
        <v>1000</v>
      </c>
      <c r="L30" s="152">
        <v>10</v>
      </c>
      <c r="M30" s="113" t="s">
        <v>25</v>
      </c>
      <c r="N30" s="137" t="s">
        <v>26</v>
      </c>
      <c r="O30" s="113" t="s">
        <v>101</v>
      </c>
    </row>
    <row r="31" s="97" customFormat="1" ht="98" customHeight="1" spans="1:15">
      <c r="A31" s="106">
        <v>25</v>
      </c>
      <c r="B31" s="107">
        <v>6520812023025</v>
      </c>
      <c r="C31" s="113" t="s">
        <v>107</v>
      </c>
      <c r="D31" s="114" t="s">
        <v>21</v>
      </c>
      <c r="E31" s="109" t="s">
        <v>35</v>
      </c>
      <c r="F31" s="110">
        <v>2023.03</v>
      </c>
      <c r="G31" s="111">
        <v>2023.1</v>
      </c>
      <c r="H31" s="117" t="s">
        <v>105</v>
      </c>
      <c r="I31" s="141" t="s">
        <v>108</v>
      </c>
      <c r="J31" s="148">
        <v>300</v>
      </c>
      <c r="K31" s="148">
        <v>300</v>
      </c>
      <c r="L31" s="152">
        <v>17</v>
      </c>
      <c r="M31" s="113" t="s">
        <v>25</v>
      </c>
      <c r="N31" s="137" t="s">
        <v>26</v>
      </c>
      <c r="O31" s="113" t="s">
        <v>101</v>
      </c>
    </row>
    <row r="32" s="97" customFormat="1" ht="98" customHeight="1" spans="1:15">
      <c r="A32" s="106">
        <v>26</v>
      </c>
      <c r="B32" s="107">
        <v>6520812023026</v>
      </c>
      <c r="C32" s="113" t="s">
        <v>109</v>
      </c>
      <c r="D32" s="114" t="s">
        <v>21</v>
      </c>
      <c r="E32" s="116" t="s">
        <v>110</v>
      </c>
      <c r="F32" s="110">
        <v>2023.03</v>
      </c>
      <c r="G32" s="111">
        <v>2023.1</v>
      </c>
      <c r="H32" s="117" t="s">
        <v>105</v>
      </c>
      <c r="I32" s="141" t="s">
        <v>111</v>
      </c>
      <c r="J32" s="148">
        <v>1000</v>
      </c>
      <c r="K32" s="148">
        <v>1000</v>
      </c>
      <c r="L32" s="152">
        <v>17</v>
      </c>
      <c r="M32" s="113" t="s">
        <v>31</v>
      </c>
      <c r="N32" s="140" t="s">
        <v>32</v>
      </c>
      <c r="O32" s="113" t="s">
        <v>101</v>
      </c>
    </row>
    <row r="33" s="97" customFormat="1" ht="98" customHeight="1" spans="1:15">
      <c r="A33" s="106">
        <v>27</v>
      </c>
      <c r="B33" s="107">
        <v>6520812023027</v>
      </c>
      <c r="C33" s="113" t="s">
        <v>112</v>
      </c>
      <c r="D33" s="114" t="s">
        <v>21</v>
      </c>
      <c r="E33" s="116" t="s">
        <v>113</v>
      </c>
      <c r="F33" s="110">
        <v>2023.03</v>
      </c>
      <c r="G33" s="111">
        <v>2023.1</v>
      </c>
      <c r="H33" s="117" t="s">
        <v>114</v>
      </c>
      <c r="I33" s="141" t="s">
        <v>115</v>
      </c>
      <c r="J33" s="148">
        <v>2700</v>
      </c>
      <c r="K33" s="148">
        <v>2700</v>
      </c>
      <c r="L33" s="152">
        <v>19</v>
      </c>
      <c r="M33" s="113" t="s">
        <v>31</v>
      </c>
      <c r="N33" s="140" t="s">
        <v>32</v>
      </c>
      <c r="O33" s="113" t="s">
        <v>101</v>
      </c>
    </row>
    <row r="34" s="97" customFormat="1" ht="98" customHeight="1" spans="1:15">
      <c r="A34" s="106">
        <v>28</v>
      </c>
      <c r="B34" s="107">
        <v>6520812023028</v>
      </c>
      <c r="C34" s="113" t="s">
        <v>116</v>
      </c>
      <c r="D34" s="114" t="s">
        <v>21</v>
      </c>
      <c r="E34" s="109" t="s">
        <v>35</v>
      </c>
      <c r="F34" s="110">
        <v>2023.03</v>
      </c>
      <c r="G34" s="111">
        <v>2023.1</v>
      </c>
      <c r="H34" s="117" t="s">
        <v>114</v>
      </c>
      <c r="I34" s="141" t="s">
        <v>117</v>
      </c>
      <c r="J34" s="135">
        <v>1000</v>
      </c>
      <c r="K34" s="135">
        <v>1000</v>
      </c>
      <c r="L34" s="152">
        <v>19</v>
      </c>
      <c r="M34" s="113" t="s">
        <v>25</v>
      </c>
      <c r="N34" s="137" t="s">
        <v>26</v>
      </c>
      <c r="O34" s="113" t="s">
        <v>101</v>
      </c>
    </row>
    <row r="35" s="97" customFormat="1" ht="98" customHeight="1" spans="1:15">
      <c r="A35" s="106">
        <v>29</v>
      </c>
      <c r="B35" s="107">
        <v>6520812023029</v>
      </c>
      <c r="C35" s="113" t="s">
        <v>118</v>
      </c>
      <c r="D35" s="114" t="s">
        <v>21</v>
      </c>
      <c r="E35" s="116" t="s">
        <v>119</v>
      </c>
      <c r="F35" s="110">
        <v>2023.03</v>
      </c>
      <c r="G35" s="111">
        <v>2023.1</v>
      </c>
      <c r="H35" s="117" t="s">
        <v>120</v>
      </c>
      <c r="I35" s="141" t="s">
        <v>121</v>
      </c>
      <c r="J35" s="154">
        <v>230</v>
      </c>
      <c r="K35" s="154">
        <v>230</v>
      </c>
      <c r="L35" s="155" t="s">
        <v>122</v>
      </c>
      <c r="M35" s="156" t="s">
        <v>123</v>
      </c>
      <c r="N35" s="141" t="s">
        <v>124</v>
      </c>
      <c r="O35" s="112" t="s">
        <v>125</v>
      </c>
    </row>
    <row r="36" s="97" customFormat="1" ht="98" customHeight="1" spans="1:15">
      <c r="A36" s="106">
        <v>30</v>
      </c>
      <c r="B36" s="107">
        <v>6520812023030</v>
      </c>
      <c r="C36" s="113" t="s">
        <v>126</v>
      </c>
      <c r="D36" s="114" t="s">
        <v>21</v>
      </c>
      <c r="E36" s="116" t="s">
        <v>113</v>
      </c>
      <c r="F36" s="110">
        <v>2023.03</v>
      </c>
      <c r="G36" s="111">
        <v>2023.1</v>
      </c>
      <c r="H36" s="117" t="s">
        <v>127</v>
      </c>
      <c r="I36" s="141" t="s">
        <v>128</v>
      </c>
      <c r="J36" s="154">
        <v>2000</v>
      </c>
      <c r="K36" s="154">
        <v>2000</v>
      </c>
      <c r="L36" s="152">
        <v>40</v>
      </c>
      <c r="M36" s="113" t="s">
        <v>31</v>
      </c>
      <c r="N36" s="140" t="s">
        <v>32</v>
      </c>
      <c r="O36" s="112" t="s">
        <v>129</v>
      </c>
    </row>
    <row r="37" s="97" customFormat="1" ht="98" customHeight="1" spans="1:15">
      <c r="A37" s="106">
        <v>31</v>
      </c>
      <c r="B37" s="107">
        <v>6520812023031</v>
      </c>
      <c r="C37" s="113" t="s">
        <v>130</v>
      </c>
      <c r="D37" s="114" t="s">
        <v>21</v>
      </c>
      <c r="E37" s="109" t="s">
        <v>56</v>
      </c>
      <c r="F37" s="110">
        <v>2023.03</v>
      </c>
      <c r="G37" s="111">
        <v>2023.1</v>
      </c>
      <c r="H37" s="117" t="s">
        <v>131</v>
      </c>
      <c r="I37" s="147" t="s">
        <v>132</v>
      </c>
      <c r="J37" s="135">
        <v>1000</v>
      </c>
      <c r="K37" s="135">
        <v>1000</v>
      </c>
      <c r="L37" s="152">
        <v>38</v>
      </c>
      <c r="M37" s="113" t="s">
        <v>25</v>
      </c>
      <c r="N37" s="137" t="s">
        <v>26</v>
      </c>
      <c r="O37" s="113" t="s">
        <v>133</v>
      </c>
    </row>
    <row r="38" s="97" customFormat="1" ht="98" customHeight="1" spans="1:15">
      <c r="A38" s="106">
        <v>32</v>
      </c>
      <c r="B38" s="107">
        <v>6520812023032</v>
      </c>
      <c r="C38" s="113" t="s">
        <v>134</v>
      </c>
      <c r="D38" s="114" t="s">
        <v>21</v>
      </c>
      <c r="E38" s="109" t="s">
        <v>35</v>
      </c>
      <c r="F38" s="110">
        <v>2023.03</v>
      </c>
      <c r="G38" s="111">
        <v>2023.1</v>
      </c>
      <c r="H38" s="117" t="s">
        <v>131</v>
      </c>
      <c r="I38" s="147" t="s">
        <v>135</v>
      </c>
      <c r="J38" s="148">
        <v>500</v>
      </c>
      <c r="K38" s="148">
        <v>500</v>
      </c>
      <c r="L38" s="152">
        <v>38</v>
      </c>
      <c r="M38" s="113" t="s">
        <v>25</v>
      </c>
      <c r="N38" s="137" t="s">
        <v>26</v>
      </c>
      <c r="O38" s="113" t="s">
        <v>133</v>
      </c>
    </row>
    <row r="39" s="97" customFormat="1" ht="98" customHeight="1" spans="1:15">
      <c r="A39" s="106">
        <v>33</v>
      </c>
      <c r="B39" s="107">
        <v>6520812023033</v>
      </c>
      <c r="C39" s="112" t="s">
        <v>136</v>
      </c>
      <c r="D39" s="114" t="s">
        <v>21</v>
      </c>
      <c r="E39" s="116" t="s">
        <v>137</v>
      </c>
      <c r="F39" s="110">
        <v>2023.03</v>
      </c>
      <c r="G39" s="111">
        <v>2023.1</v>
      </c>
      <c r="H39" s="117" t="s">
        <v>138</v>
      </c>
      <c r="I39" s="113" t="s">
        <v>139</v>
      </c>
      <c r="J39" s="157">
        <v>300</v>
      </c>
      <c r="K39" s="157">
        <v>300</v>
      </c>
      <c r="L39" s="152">
        <v>26</v>
      </c>
      <c r="M39" s="113" t="s">
        <v>31</v>
      </c>
      <c r="N39" s="140" t="s">
        <v>32</v>
      </c>
      <c r="O39" s="113" t="s">
        <v>133</v>
      </c>
    </row>
    <row r="40" s="97" customFormat="1" ht="98" customHeight="1" spans="1:15">
      <c r="A40" s="106">
        <v>34</v>
      </c>
      <c r="B40" s="107">
        <v>6520812023034</v>
      </c>
      <c r="C40" s="112" t="s">
        <v>140</v>
      </c>
      <c r="D40" s="114" t="s">
        <v>21</v>
      </c>
      <c r="E40" s="116" t="s">
        <v>98</v>
      </c>
      <c r="F40" s="110">
        <v>2023.03</v>
      </c>
      <c r="G40" s="111">
        <v>2023.1</v>
      </c>
      <c r="H40" s="117" t="s">
        <v>131</v>
      </c>
      <c r="I40" s="113" t="s">
        <v>141</v>
      </c>
      <c r="J40" s="157">
        <v>5000</v>
      </c>
      <c r="K40" s="157">
        <v>5000</v>
      </c>
      <c r="L40" s="152">
        <v>50</v>
      </c>
      <c r="M40" s="113" t="s">
        <v>31</v>
      </c>
      <c r="N40" s="140" t="s">
        <v>32</v>
      </c>
      <c r="O40" s="113" t="s">
        <v>133</v>
      </c>
    </row>
    <row r="41" s="97" customFormat="1" ht="98" customHeight="1" spans="1:15">
      <c r="A41" s="106">
        <v>35</v>
      </c>
      <c r="B41" s="107">
        <v>6520812023035</v>
      </c>
      <c r="C41" s="113" t="s">
        <v>142</v>
      </c>
      <c r="D41" s="114" t="s">
        <v>21</v>
      </c>
      <c r="E41" s="116" t="s">
        <v>113</v>
      </c>
      <c r="F41" s="110">
        <v>2023.03</v>
      </c>
      <c r="G41" s="111">
        <v>2023.1</v>
      </c>
      <c r="H41" s="117" t="s">
        <v>143</v>
      </c>
      <c r="I41" s="141" t="s">
        <v>144</v>
      </c>
      <c r="J41" s="148">
        <v>1000</v>
      </c>
      <c r="K41" s="148">
        <v>1000</v>
      </c>
      <c r="L41" s="152">
        <v>26</v>
      </c>
      <c r="M41" s="113" t="s">
        <v>25</v>
      </c>
      <c r="N41" s="140" t="s">
        <v>32</v>
      </c>
      <c r="O41" s="113" t="s">
        <v>145</v>
      </c>
    </row>
    <row r="42" s="97" customFormat="1" ht="98" customHeight="1" spans="1:15">
      <c r="A42" s="106">
        <v>36</v>
      </c>
      <c r="B42" s="107">
        <v>6520812023036</v>
      </c>
      <c r="C42" s="118" t="s">
        <v>146</v>
      </c>
      <c r="D42" s="114" t="s">
        <v>21</v>
      </c>
      <c r="E42" s="116" t="s">
        <v>119</v>
      </c>
      <c r="F42" s="110">
        <v>2023.03</v>
      </c>
      <c r="G42" s="111">
        <v>2023.1</v>
      </c>
      <c r="H42" s="117" t="s">
        <v>143</v>
      </c>
      <c r="I42" s="118" t="s">
        <v>147</v>
      </c>
      <c r="J42" s="143">
        <v>500</v>
      </c>
      <c r="K42" s="143">
        <v>500</v>
      </c>
      <c r="L42" s="152">
        <v>26</v>
      </c>
      <c r="M42" s="156" t="s">
        <v>123</v>
      </c>
      <c r="N42" s="141" t="s">
        <v>124</v>
      </c>
      <c r="O42" s="113" t="s">
        <v>148</v>
      </c>
    </row>
    <row r="43" s="97" customFormat="1" ht="98" customHeight="1" spans="1:15">
      <c r="A43" s="106">
        <v>37</v>
      </c>
      <c r="B43" s="107">
        <v>6520812023037</v>
      </c>
      <c r="C43" s="119" t="s">
        <v>149</v>
      </c>
      <c r="D43" s="114" t="s">
        <v>21</v>
      </c>
      <c r="E43" s="116" t="s">
        <v>150</v>
      </c>
      <c r="F43" s="110">
        <v>2023.03</v>
      </c>
      <c r="G43" s="111">
        <v>2023.1</v>
      </c>
      <c r="H43" s="117" t="s">
        <v>143</v>
      </c>
      <c r="I43" s="118" t="s">
        <v>151</v>
      </c>
      <c r="J43" s="143">
        <v>1600</v>
      </c>
      <c r="K43" s="143">
        <v>1600</v>
      </c>
      <c r="L43" s="152">
        <v>26</v>
      </c>
      <c r="M43" s="113" t="s">
        <v>25</v>
      </c>
      <c r="N43" s="140" t="s">
        <v>32</v>
      </c>
      <c r="O43" s="113" t="s">
        <v>148</v>
      </c>
    </row>
    <row r="44" s="97" customFormat="1" ht="139" customHeight="1" spans="1:15">
      <c r="A44" s="106">
        <v>38</v>
      </c>
      <c r="B44" s="107">
        <v>6520812023038</v>
      </c>
      <c r="C44" s="112" t="s">
        <v>152</v>
      </c>
      <c r="D44" s="114" t="s">
        <v>21</v>
      </c>
      <c r="E44" s="109" t="s">
        <v>35</v>
      </c>
      <c r="F44" s="110">
        <v>2023.03</v>
      </c>
      <c r="G44" s="111">
        <v>2023.1</v>
      </c>
      <c r="H44" s="117" t="s">
        <v>153</v>
      </c>
      <c r="I44" s="140" t="s">
        <v>154</v>
      </c>
      <c r="J44" s="143">
        <v>2000</v>
      </c>
      <c r="K44" s="143">
        <v>2000</v>
      </c>
      <c r="L44" s="152">
        <v>10</v>
      </c>
      <c r="M44" s="113" t="s">
        <v>25</v>
      </c>
      <c r="N44" s="137" t="s">
        <v>26</v>
      </c>
      <c r="O44" s="113" t="s">
        <v>155</v>
      </c>
    </row>
    <row r="45" s="97" customFormat="1" ht="139" customHeight="1" spans="1:15">
      <c r="A45" s="106">
        <v>39</v>
      </c>
      <c r="B45" s="107">
        <v>6520812023039</v>
      </c>
      <c r="C45" s="112" t="s">
        <v>156</v>
      </c>
      <c r="D45" s="114" t="s">
        <v>21</v>
      </c>
      <c r="E45" s="116" t="s">
        <v>119</v>
      </c>
      <c r="F45" s="110">
        <v>2023.03</v>
      </c>
      <c r="G45" s="111">
        <v>2023.1</v>
      </c>
      <c r="H45" s="117" t="s">
        <v>153</v>
      </c>
      <c r="I45" s="138" t="s">
        <v>157</v>
      </c>
      <c r="J45" s="143">
        <v>4000</v>
      </c>
      <c r="K45" s="143">
        <v>4000</v>
      </c>
      <c r="L45" s="152">
        <v>10</v>
      </c>
      <c r="M45" s="156" t="s">
        <v>123</v>
      </c>
      <c r="N45" s="141" t="s">
        <v>124</v>
      </c>
      <c r="O45" s="113" t="s">
        <v>155</v>
      </c>
    </row>
    <row r="46" s="97" customFormat="1" ht="98" customHeight="1" spans="1:15">
      <c r="A46" s="106">
        <v>40</v>
      </c>
      <c r="B46" s="107">
        <v>6520812023040</v>
      </c>
      <c r="C46" s="113" t="s">
        <v>158</v>
      </c>
      <c r="D46" s="114" t="s">
        <v>21</v>
      </c>
      <c r="E46" s="109" t="s">
        <v>56</v>
      </c>
      <c r="F46" s="110">
        <v>2023.03</v>
      </c>
      <c r="G46" s="111">
        <v>2023.1</v>
      </c>
      <c r="H46" s="117" t="s">
        <v>153</v>
      </c>
      <c r="I46" s="141" t="s">
        <v>159</v>
      </c>
      <c r="J46" s="135">
        <v>1000</v>
      </c>
      <c r="K46" s="135">
        <v>1000</v>
      </c>
      <c r="L46" s="152">
        <v>10</v>
      </c>
      <c r="M46" s="113" t="s">
        <v>25</v>
      </c>
      <c r="N46" s="137" t="s">
        <v>26</v>
      </c>
      <c r="O46" s="113" t="s">
        <v>155</v>
      </c>
    </row>
    <row r="47" s="97" customFormat="1" ht="98" customHeight="1" spans="1:15">
      <c r="A47" s="106">
        <v>41</v>
      </c>
      <c r="B47" s="107">
        <v>6520812023041</v>
      </c>
      <c r="C47" s="112" t="s">
        <v>160</v>
      </c>
      <c r="D47" s="114" t="s">
        <v>21</v>
      </c>
      <c r="E47" s="116" t="s">
        <v>161</v>
      </c>
      <c r="F47" s="110">
        <v>2023.03</v>
      </c>
      <c r="G47" s="111">
        <v>2023.1</v>
      </c>
      <c r="H47" s="117" t="s">
        <v>162</v>
      </c>
      <c r="I47" s="138" t="s">
        <v>163</v>
      </c>
      <c r="J47" s="142">
        <v>3000</v>
      </c>
      <c r="K47" s="142">
        <v>3000</v>
      </c>
      <c r="L47" s="152">
        <v>42</v>
      </c>
      <c r="M47" s="113" t="s">
        <v>31</v>
      </c>
      <c r="N47" s="140" t="s">
        <v>32</v>
      </c>
      <c r="O47" s="113" t="s">
        <v>155</v>
      </c>
    </row>
    <row r="48" s="97" customFormat="1" ht="98" customHeight="1" spans="1:15">
      <c r="A48" s="106">
        <v>42</v>
      </c>
      <c r="B48" s="107">
        <v>6520812023042</v>
      </c>
      <c r="C48" s="112" t="s">
        <v>164</v>
      </c>
      <c r="D48" s="114" t="s">
        <v>21</v>
      </c>
      <c r="E48" s="116" t="s">
        <v>113</v>
      </c>
      <c r="F48" s="110">
        <v>2023.03</v>
      </c>
      <c r="G48" s="111">
        <v>2023.1</v>
      </c>
      <c r="H48" s="117" t="s">
        <v>165</v>
      </c>
      <c r="I48" s="138" t="s">
        <v>166</v>
      </c>
      <c r="J48" s="142">
        <v>390</v>
      </c>
      <c r="K48" s="142">
        <v>390</v>
      </c>
      <c r="L48" s="152">
        <v>27</v>
      </c>
      <c r="M48" s="113" t="s">
        <v>31</v>
      </c>
      <c r="N48" s="140" t="s">
        <v>32</v>
      </c>
      <c r="O48" s="113" t="s">
        <v>155</v>
      </c>
    </row>
    <row r="49" s="97" customFormat="1" ht="98" customHeight="1" spans="1:15">
      <c r="A49" s="106">
        <v>43</v>
      </c>
      <c r="B49" s="107">
        <v>6520812023043</v>
      </c>
      <c r="C49" s="113" t="s">
        <v>167</v>
      </c>
      <c r="D49" s="114" t="s">
        <v>21</v>
      </c>
      <c r="E49" s="116" t="s">
        <v>113</v>
      </c>
      <c r="F49" s="110">
        <v>2023.03</v>
      </c>
      <c r="G49" s="111">
        <v>2023.1</v>
      </c>
      <c r="H49" s="117" t="s">
        <v>168</v>
      </c>
      <c r="I49" s="158" t="s">
        <v>169</v>
      </c>
      <c r="J49" s="148">
        <v>350</v>
      </c>
      <c r="K49" s="148">
        <v>350</v>
      </c>
      <c r="L49" s="152">
        <v>15</v>
      </c>
      <c r="M49" s="113" t="s">
        <v>31</v>
      </c>
      <c r="N49" s="140" t="s">
        <v>32</v>
      </c>
      <c r="O49" s="113" t="s">
        <v>170</v>
      </c>
    </row>
    <row r="50" s="97" customFormat="1" ht="98" customHeight="1" spans="1:15">
      <c r="A50" s="106">
        <v>44</v>
      </c>
      <c r="B50" s="107">
        <v>6520812023044</v>
      </c>
      <c r="C50" s="112" t="s">
        <v>171</v>
      </c>
      <c r="D50" s="120" t="s">
        <v>21</v>
      </c>
      <c r="E50" s="112" t="s">
        <v>172</v>
      </c>
      <c r="F50" s="121">
        <v>2023.03</v>
      </c>
      <c r="G50" s="121">
        <v>2023.12</v>
      </c>
      <c r="H50" s="112" t="s">
        <v>173</v>
      </c>
      <c r="I50" s="159" t="s">
        <v>174</v>
      </c>
      <c r="J50" s="121">
        <v>4140.75</v>
      </c>
      <c r="K50" s="121">
        <v>4140.75</v>
      </c>
      <c r="L50" s="152">
        <v>63</v>
      </c>
      <c r="M50" s="113" t="s">
        <v>31</v>
      </c>
      <c r="N50" s="138" t="s">
        <v>175</v>
      </c>
      <c r="O50" s="113" t="s">
        <v>176</v>
      </c>
    </row>
    <row r="51" s="97" customFormat="1" ht="98" customHeight="1" spans="1:15">
      <c r="A51" s="106">
        <v>45</v>
      </c>
      <c r="B51" s="107">
        <v>6520812023045</v>
      </c>
      <c r="C51" s="113" t="s">
        <v>177</v>
      </c>
      <c r="D51" s="114" t="s">
        <v>21</v>
      </c>
      <c r="E51" s="116" t="s">
        <v>119</v>
      </c>
      <c r="F51" s="110">
        <v>2023.03</v>
      </c>
      <c r="G51" s="111">
        <v>2023.1</v>
      </c>
      <c r="H51" s="113" t="s">
        <v>178</v>
      </c>
      <c r="I51" s="141" t="s">
        <v>179</v>
      </c>
      <c r="J51" s="148">
        <v>2000</v>
      </c>
      <c r="K51" s="148">
        <v>2000</v>
      </c>
      <c r="L51" s="152">
        <v>31</v>
      </c>
      <c r="M51" s="156" t="s">
        <v>123</v>
      </c>
      <c r="N51" s="141" t="s">
        <v>124</v>
      </c>
      <c r="O51" s="113" t="s">
        <v>180</v>
      </c>
    </row>
    <row r="52" s="97" customFormat="1" ht="199" customHeight="1" spans="1:15">
      <c r="A52" s="106">
        <v>46</v>
      </c>
      <c r="B52" s="107">
        <v>6520812023046</v>
      </c>
      <c r="C52" s="113" t="s">
        <v>181</v>
      </c>
      <c r="D52" s="114" t="s">
        <v>21</v>
      </c>
      <c r="E52" s="116" t="s">
        <v>113</v>
      </c>
      <c r="F52" s="110">
        <v>2023.03</v>
      </c>
      <c r="G52" s="111">
        <v>2023.1</v>
      </c>
      <c r="H52" s="113" t="s">
        <v>182</v>
      </c>
      <c r="I52" s="141" t="s">
        <v>183</v>
      </c>
      <c r="J52" s="160">
        <v>1692</v>
      </c>
      <c r="K52" s="160">
        <v>1692</v>
      </c>
      <c r="L52" s="152">
        <v>55</v>
      </c>
      <c r="M52" s="113" t="s">
        <v>31</v>
      </c>
      <c r="N52" s="138" t="s">
        <v>175</v>
      </c>
      <c r="O52" s="113" t="s">
        <v>184</v>
      </c>
    </row>
    <row r="53" s="97" customFormat="1" ht="250" customHeight="1" spans="1:15">
      <c r="A53" s="106">
        <v>47</v>
      </c>
      <c r="B53" s="107">
        <v>6520812023047</v>
      </c>
      <c r="C53" s="113" t="s">
        <v>185</v>
      </c>
      <c r="D53" s="114" t="s">
        <v>21</v>
      </c>
      <c r="E53" s="116" t="s">
        <v>186</v>
      </c>
      <c r="F53" s="110">
        <v>2023.03</v>
      </c>
      <c r="G53" s="111">
        <v>2023.1</v>
      </c>
      <c r="H53" s="112" t="s">
        <v>187</v>
      </c>
      <c r="I53" s="141" t="s">
        <v>188</v>
      </c>
      <c r="J53" s="161">
        <v>375</v>
      </c>
      <c r="K53" s="161">
        <v>375</v>
      </c>
      <c r="L53" s="152">
        <v>156</v>
      </c>
      <c r="M53" s="113" t="s">
        <v>25</v>
      </c>
      <c r="N53" s="137" t="s">
        <v>26</v>
      </c>
      <c r="O53" s="113" t="s">
        <v>189</v>
      </c>
    </row>
  </sheetData>
  <autoFilter ref="A2:O53">
    <extLst/>
  </autoFilter>
  <mergeCells count="18">
    <mergeCell ref="A1:O1"/>
    <mergeCell ref="M2:O2"/>
    <mergeCell ref="J3:K3"/>
    <mergeCell ref="A5:I5"/>
    <mergeCell ref="A6:I6"/>
    <mergeCell ref="A3:A4"/>
    <mergeCell ref="B3:B4"/>
    <mergeCell ref="C3:C4"/>
    <mergeCell ref="D3:D4"/>
    <mergeCell ref="E3:E4"/>
    <mergeCell ref="F3:F4"/>
    <mergeCell ref="G3:G4"/>
    <mergeCell ref="H3:H4"/>
    <mergeCell ref="I3:I4"/>
    <mergeCell ref="L3:L4"/>
    <mergeCell ref="M3:M4"/>
    <mergeCell ref="N3:N4"/>
    <mergeCell ref="O3:O4"/>
  </mergeCells>
  <pageMargins left="0.432638888888889" right="0.393055555555556" top="1" bottom="0.629166666666667" header="0.5" footer="0.5"/>
  <pageSetup paperSize="9" scale="5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0"/>
  <sheetViews>
    <sheetView workbookViewId="0">
      <selection activeCell="A1" sqref="$A1:$XFD1048576"/>
    </sheetView>
  </sheetViews>
  <sheetFormatPr defaultColWidth="9" defaultRowHeight="15.75"/>
  <cols>
    <col min="1" max="1" width="7.875" style="4" customWidth="1"/>
    <col min="2" max="2" width="31.875" style="5" customWidth="1"/>
    <col min="3" max="3" width="10.475" style="4" customWidth="1"/>
    <col min="4" max="4" width="8.28333333333333" style="4" customWidth="1"/>
    <col min="5" max="5" width="11.4" style="6" customWidth="1"/>
    <col min="6" max="6" width="16.5" style="7" customWidth="1"/>
    <col min="7" max="7" width="10.625" style="4" customWidth="1"/>
    <col min="8" max="8" width="14.25" style="4" customWidth="1"/>
    <col min="9" max="9" width="8.375" style="4" customWidth="1"/>
    <col min="10" max="10" width="10.375" style="1"/>
    <col min="11" max="16384" width="8.75" style="1"/>
  </cols>
  <sheetData>
    <row r="1" s="1" customFormat="1" ht="54" customHeight="1" spans="1:8">
      <c r="A1" s="8" t="s">
        <v>190</v>
      </c>
      <c r="B1" s="8"/>
      <c r="C1" s="8"/>
      <c r="D1" s="8"/>
      <c r="E1" s="8"/>
      <c r="F1" s="9"/>
      <c r="G1" s="8"/>
      <c r="H1" s="8"/>
    </row>
    <row r="2" s="1" customFormat="1" ht="21.75" customHeight="1" spans="1:9">
      <c r="A2" s="10"/>
      <c r="B2" s="11"/>
      <c r="C2" s="4"/>
      <c r="D2" s="4"/>
      <c r="E2" s="6"/>
      <c r="F2" s="12" t="s">
        <v>191</v>
      </c>
      <c r="G2" s="12"/>
      <c r="H2" s="12"/>
      <c r="I2" s="49"/>
    </row>
    <row r="3" s="1" customFormat="1" ht="37" customHeight="1" spans="1:8">
      <c r="A3" s="13" t="s">
        <v>2</v>
      </c>
      <c r="B3" s="14" t="s">
        <v>6</v>
      </c>
      <c r="C3" s="13" t="s">
        <v>192</v>
      </c>
      <c r="D3" s="13" t="s">
        <v>193</v>
      </c>
      <c r="E3" s="15"/>
      <c r="F3" s="16" t="s">
        <v>11</v>
      </c>
      <c r="G3" s="17"/>
      <c r="H3" s="15" t="s">
        <v>12</v>
      </c>
    </row>
    <row r="4" s="1" customFormat="1" ht="48" customHeight="1" spans="1:8">
      <c r="A4" s="18"/>
      <c r="B4" s="19"/>
      <c r="C4" s="18"/>
      <c r="D4" s="18"/>
      <c r="E4" s="15" t="s">
        <v>194</v>
      </c>
      <c r="F4" s="20" t="s">
        <v>195</v>
      </c>
      <c r="G4" s="15" t="s">
        <v>196</v>
      </c>
      <c r="H4" s="15"/>
    </row>
    <row r="5" s="2" customFormat="1" ht="23" customHeight="1" spans="1:8">
      <c r="A5" s="21" t="s">
        <v>16</v>
      </c>
      <c r="B5" s="22"/>
      <c r="C5" s="23">
        <f>C6+C184</f>
        <v>47</v>
      </c>
      <c r="D5" s="162" t="s">
        <v>197</v>
      </c>
      <c r="E5" s="162" t="s">
        <v>197</v>
      </c>
      <c r="F5" s="25">
        <f>F6+F184</f>
        <v>63500.75</v>
      </c>
      <c r="G5" s="26">
        <f>G6+G184</f>
        <v>1</v>
      </c>
      <c r="H5" s="27">
        <f>H6+H184</f>
        <v>1704</v>
      </c>
    </row>
    <row r="6" s="2" customFormat="1" ht="23" customHeight="1" spans="1:8">
      <c r="A6" s="28" t="s">
        <v>198</v>
      </c>
      <c r="B6" s="29" t="s">
        <v>199</v>
      </c>
      <c r="C6" s="23">
        <f>C7+C31+C81+C103+C159</f>
        <v>27</v>
      </c>
      <c r="D6" s="162" t="s">
        <v>197</v>
      </c>
      <c r="E6" s="162" t="s">
        <v>197</v>
      </c>
      <c r="F6" s="23">
        <f>F7+F31+F81+F103+F159</f>
        <v>42262.75</v>
      </c>
      <c r="G6" s="26">
        <f>G7+G31+G81+G103+G159</f>
        <v>0.665547257315858</v>
      </c>
      <c r="H6" s="23">
        <f>H7+H31+H81+H103+H159</f>
        <v>1011</v>
      </c>
    </row>
    <row r="7" s="2" customFormat="1" ht="23" customHeight="1" spans="1:8">
      <c r="A7" s="28" t="s">
        <v>200</v>
      </c>
      <c r="B7" s="29" t="s">
        <v>201</v>
      </c>
      <c r="C7" s="23">
        <f>SUM(C8:C30)</f>
        <v>2</v>
      </c>
      <c r="D7" s="162" t="s">
        <v>197</v>
      </c>
      <c r="E7" s="162" t="s">
        <v>197</v>
      </c>
      <c r="F7" s="25">
        <f>SUM(F8:F30)</f>
        <v>5200</v>
      </c>
      <c r="G7" s="26">
        <f>F7/F5</f>
        <v>0.0818887965890167</v>
      </c>
      <c r="H7" s="23">
        <f>SUM(H8:H30)</f>
        <v>83</v>
      </c>
    </row>
    <row r="8" s="1" customFormat="1" ht="23" customHeight="1" spans="1:8">
      <c r="A8" s="30">
        <v>1</v>
      </c>
      <c r="B8" s="31" t="s">
        <v>202</v>
      </c>
      <c r="C8" s="32"/>
      <c r="D8" s="32"/>
      <c r="E8" s="33" t="s">
        <v>203</v>
      </c>
      <c r="F8" s="34"/>
      <c r="G8" s="35">
        <f t="shared" ref="G6:G75" si="0">F8/2473582.07</f>
        <v>0</v>
      </c>
      <c r="H8" s="32"/>
    </row>
    <row r="9" s="1" customFormat="1" ht="23" customHeight="1" spans="1:8">
      <c r="A9" s="30">
        <v>2</v>
      </c>
      <c r="B9" s="31" t="s">
        <v>204</v>
      </c>
      <c r="C9" s="32"/>
      <c r="D9" s="32"/>
      <c r="E9" s="33" t="s">
        <v>205</v>
      </c>
      <c r="F9" s="34"/>
      <c r="G9" s="35">
        <f t="shared" si="0"/>
        <v>0</v>
      </c>
      <c r="H9" s="32"/>
    </row>
    <row r="10" s="1" customFormat="1" ht="23" customHeight="1" spans="1:8">
      <c r="A10" s="30">
        <v>3</v>
      </c>
      <c r="B10" s="31" t="s">
        <v>206</v>
      </c>
      <c r="C10" s="32"/>
      <c r="D10" s="32"/>
      <c r="E10" s="33" t="s">
        <v>203</v>
      </c>
      <c r="F10" s="34"/>
      <c r="G10" s="35">
        <f t="shared" si="0"/>
        <v>0</v>
      </c>
      <c r="H10" s="32"/>
    </row>
    <row r="11" s="1" customFormat="1" ht="23" customHeight="1" spans="1:8">
      <c r="A11" s="30">
        <v>4</v>
      </c>
      <c r="B11" s="31" t="s">
        <v>207</v>
      </c>
      <c r="C11" s="32"/>
      <c r="D11" s="32"/>
      <c r="E11" s="33" t="s">
        <v>203</v>
      </c>
      <c r="F11" s="34"/>
      <c r="G11" s="35">
        <f t="shared" si="0"/>
        <v>0</v>
      </c>
      <c r="H11" s="32"/>
    </row>
    <row r="12" s="2" customFormat="1" ht="23" customHeight="1" spans="1:8">
      <c r="A12" s="23">
        <v>5</v>
      </c>
      <c r="B12" s="36" t="s">
        <v>208</v>
      </c>
      <c r="C12" s="24">
        <v>1</v>
      </c>
      <c r="D12" s="24">
        <v>0.1</v>
      </c>
      <c r="E12" s="37" t="s">
        <v>209</v>
      </c>
      <c r="F12" s="38">
        <v>200</v>
      </c>
      <c r="G12" s="26">
        <f>F12/F5</f>
        <v>0.00314956909957756</v>
      </c>
      <c r="H12" s="24">
        <v>33</v>
      </c>
    </row>
    <row r="13" s="1" customFormat="1" ht="23" customHeight="1" spans="1:8">
      <c r="A13" s="30">
        <v>6</v>
      </c>
      <c r="B13" s="31" t="s">
        <v>210</v>
      </c>
      <c r="C13" s="32"/>
      <c r="D13" s="32"/>
      <c r="E13" s="33" t="s">
        <v>203</v>
      </c>
      <c r="F13" s="34"/>
      <c r="G13" s="35">
        <f t="shared" si="0"/>
        <v>0</v>
      </c>
      <c r="H13" s="32"/>
    </row>
    <row r="14" s="1" customFormat="1" ht="23" customHeight="1" spans="1:8">
      <c r="A14" s="30">
        <v>7</v>
      </c>
      <c r="B14" s="31" t="s">
        <v>211</v>
      </c>
      <c r="C14" s="32"/>
      <c r="D14" s="32"/>
      <c r="E14" s="33" t="s">
        <v>205</v>
      </c>
      <c r="F14" s="34"/>
      <c r="G14" s="39">
        <f t="shared" si="0"/>
        <v>0</v>
      </c>
      <c r="H14" s="32"/>
    </row>
    <row r="15" s="1" customFormat="1" ht="23" customHeight="1" spans="1:8">
      <c r="A15" s="30">
        <v>8</v>
      </c>
      <c r="B15" s="31" t="s">
        <v>212</v>
      </c>
      <c r="C15" s="32"/>
      <c r="D15" s="32"/>
      <c r="E15" s="33" t="s">
        <v>203</v>
      </c>
      <c r="F15" s="34"/>
      <c r="G15" s="35">
        <f t="shared" si="0"/>
        <v>0</v>
      </c>
      <c r="H15" s="32"/>
    </row>
    <row r="16" s="1" customFormat="1" ht="23" customHeight="1" spans="1:8">
      <c r="A16" s="30">
        <v>9</v>
      </c>
      <c r="B16" s="31" t="s">
        <v>213</v>
      </c>
      <c r="C16" s="32"/>
      <c r="D16" s="32"/>
      <c r="E16" s="33" t="s">
        <v>205</v>
      </c>
      <c r="F16" s="34"/>
      <c r="G16" s="35">
        <f t="shared" si="0"/>
        <v>0</v>
      </c>
      <c r="H16" s="32"/>
    </row>
    <row r="17" s="1" customFormat="1" ht="23" customHeight="1" spans="1:8">
      <c r="A17" s="30">
        <v>10</v>
      </c>
      <c r="B17" s="31" t="s">
        <v>214</v>
      </c>
      <c r="C17" s="32"/>
      <c r="D17" s="32"/>
      <c r="E17" s="33" t="s">
        <v>215</v>
      </c>
      <c r="F17" s="34"/>
      <c r="G17" s="35">
        <f t="shared" si="0"/>
        <v>0</v>
      </c>
      <c r="H17" s="32"/>
    </row>
    <row r="18" s="1" customFormat="1" ht="23" customHeight="1" spans="1:8">
      <c r="A18" s="30">
        <v>11</v>
      </c>
      <c r="B18" s="31" t="s">
        <v>216</v>
      </c>
      <c r="C18" s="32"/>
      <c r="D18" s="32"/>
      <c r="E18" s="33" t="s">
        <v>203</v>
      </c>
      <c r="F18" s="34"/>
      <c r="G18" s="35">
        <f t="shared" si="0"/>
        <v>0</v>
      </c>
      <c r="H18" s="32"/>
    </row>
    <row r="19" s="1" customFormat="1" ht="23" customHeight="1" spans="1:8">
      <c r="A19" s="30">
        <v>12</v>
      </c>
      <c r="B19" s="31" t="s">
        <v>217</v>
      </c>
      <c r="C19" s="32"/>
      <c r="D19" s="32"/>
      <c r="E19" s="33" t="s">
        <v>218</v>
      </c>
      <c r="F19" s="34"/>
      <c r="G19" s="35">
        <f t="shared" si="0"/>
        <v>0</v>
      </c>
      <c r="H19" s="32"/>
    </row>
    <row r="20" s="1" customFormat="1" ht="23" customHeight="1" spans="1:8">
      <c r="A20" s="30">
        <v>13</v>
      </c>
      <c r="B20" s="31" t="s">
        <v>219</v>
      </c>
      <c r="C20" s="32"/>
      <c r="D20" s="32"/>
      <c r="E20" s="33" t="s">
        <v>220</v>
      </c>
      <c r="F20" s="34"/>
      <c r="G20" s="35">
        <f t="shared" si="0"/>
        <v>0</v>
      </c>
      <c r="H20" s="32"/>
    </row>
    <row r="21" s="1" customFormat="1" ht="23" customHeight="1" spans="1:8">
      <c r="A21" s="30">
        <v>14</v>
      </c>
      <c r="B21" s="31" t="s">
        <v>221</v>
      </c>
      <c r="C21" s="32"/>
      <c r="D21" s="32"/>
      <c r="E21" s="33" t="s">
        <v>205</v>
      </c>
      <c r="F21" s="34"/>
      <c r="G21" s="35">
        <f t="shared" si="0"/>
        <v>0</v>
      </c>
      <c r="H21" s="32"/>
    </row>
    <row r="22" s="1" customFormat="1" ht="23" customHeight="1" spans="1:8">
      <c r="A22" s="30">
        <v>15</v>
      </c>
      <c r="B22" s="31" t="s">
        <v>222</v>
      </c>
      <c r="C22" s="32"/>
      <c r="D22" s="32"/>
      <c r="E22" s="33" t="s">
        <v>223</v>
      </c>
      <c r="F22" s="34"/>
      <c r="G22" s="35">
        <f t="shared" si="0"/>
        <v>0</v>
      </c>
      <c r="H22" s="32"/>
    </row>
    <row r="23" s="2" customFormat="1" ht="23" customHeight="1" spans="1:8">
      <c r="A23" s="23">
        <v>16</v>
      </c>
      <c r="B23" s="36" t="s">
        <v>224</v>
      </c>
      <c r="C23" s="24">
        <v>1</v>
      </c>
      <c r="D23" s="24">
        <v>1</v>
      </c>
      <c r="E23" s="37" t="s">
        <v>223</v>
      </c>
      <c r="F23" s="38">
        <v>5000</v>
      </c>
      <c r="G23" s="26">
        <f t="shared" si="0"/>
        <v>0.00202136005942184</v>
      </c>
      <c r="H23" s="24">
        <v>50</v>
      </c>
    </row>
    <row r="24" s="1" customFormat="1" ht="23" customHeight="1" spans="1:8">
      <c r="A24" s="30">
        <v>17</v>
      </c>
      <c r="B24" s="31" t="s">
        <v>225</v>
      </c>
      <c r="C24" s="32"/>
      <c r="D24" s="32"/>
      <c r="E24" s="33" t="s">
        <v>209</v>
      </c>
      <c r="F24" s="34"/>
      <c r="G24" s="35">
        <f t="shared" si="0"/>
        <v>0</v>
      </c>
      <c r="H24" s="32"/>
    </row>
    <row r="25" s="1" customFormat="1" ht="23" customHeight="1" spans="1:8">
      <c r="A25" s="30">
        <v>18</v>
      </c>
      <c r="B25" s="31" t="s">
        <v>226</v>
      </c>
      <c r="C25" s="32"/>
      <c r="D25" s="32"/>
      <c r="E25" s="33" t="s">
        <v>209</v>
      </c>
      <c r="F25" s="34"/>
      <c r="G25" s="35">
        <f t="shared" si="0"/>
        <v>0</v>
      </c>
      <c r="H25" s="32"/>
    </row>
    <row r="26" s="1" customFormat="1" ht="23" customHeight="1" spans="1:8">
      <c r="A26" s="30">
        <v>19</v>
      </c>
      <c r="B26" s="31" t="s">
        <v>227</v>
      </c>
      <c r="C26" s="32"/>
      <c r="D26" s="32"/>
      <c r="E26" s="33" t="s">
        <v>205</v>
      </c>
      <c r="F26" s="34"/>
      <c r="G26" s="35">
        <f t="shared" si="0"/>
        <v>0</v>
      </c>
      <c r="H26" s="32"/>
    </row>
    <row r="27" s="1" customFormat="1" ht="23" customHeight="1" spans="1:8">
      <c r="A27" s="30">
        <v>20</v>
      </c>
      <c r="B27" s="31" t="s">
        <v>228</v>
      </c>
      <c r="C27" s="32"/>
      <c r="D27" s="32"/>
      <c r="E27" s="33" t="s">
        <v>203</v>
      </c>
      <c r="F27" s="34"/>
      <c r="G27" s="35">
        <f t="shared" si="0"/>
        <v>0</v>
      </c>
      <c r="H27" s="32"/>
    </row>
    <row r="28" s="1" customFormat="1" ht="23" customHeight="1" spans="1:8">
      <c r="A28" s="30">
        <v>21</v>
      </c>
      <c r="B28" s="31" t="s">
        <v>229</v>
      </c>
      <c r="C28" s="32"/>
      <c r="D28" s="32"/>
      <c r="E28" s="33" t="s">
        <v>203</v>
      </c>
      <c r="F28" s="34"/>
      <c r="G28" s="35">
        <f t="shared" si="0"/>
        <v>0</v>
      </c>
      <c r="H28" s="32"/>
    </row>
    <row r="29" s="1" customFormat="1" ht="23" customHeight="1" spans="1:8">
      <c r="A29" s="30">
        <v>22</v>
      </c>
      <c r="B29" s="31" t="s">
        <v>230</v>
      </c>
      <c r="C29" s="32"/>
      <c r="D29" s="32"/>
      <c r="E29" s="33" t="s">
        <v>205</v>
      </c>
      <c r="F29" s="34"/>
      <c r="G29" s="35">
        <f t="shared" si="0"/>
        <v>0</v>
      </c>
      <c r="H29" s="32"/>
    </row>
    <row r="30" s="1" customFormat="1" ht="23" customHeight="1" spans="1:8">
      <c r="A30" s="30">
        <v>23</v>
      </c>
      <c r="B30" s="31" t="s">
        <v>231</v>
      </c>
      <c r="C30" s="32"/>
      <c r="D30" s="32"/>
      <c r="E30" s="33" t="s">
        <v>203</v>
      </c>
      <c r="F30" s="34"/>
      <c r="G30" s="35">
        <f t="shared" si="0"/>
        <v>0</v>
      </c>
      <c r="H30" s="32"/>
    </row>
    <row r="31" s="2" customFormat="1" ht="23" customHeight="1" spans="1:8">
      <c r="A31" s="28" t="s">
        <v>232</v>
      </c>
      <c r="B31" s="29" t="s">
        <v>233</v>
      </c>
      <c r="C31" s="23">
        <f>SUM(C32:C66)</f>
        <v>6</v>
      </c>
      <c r="D31" s="23">
        <f>SUM(D32:D66)</f>
        <v>6</v>
      </c>
      <c r="E31" s="40" t="s">
        <v>205</v>
      </c>
      <c r="F31" s="23">
        <f>SUM(F32:F66)</f>
        <v>8132</v>
      </c>
      <c r="G31" s="26">
        <f>F31/F5</f>
        <v>0.128061479588824</v>
      </c>
      <c r="H31" s="23">
        <f>SUM(H32:H66)</f>
        <v>182</v>
      </c>
    </row>
    <row r="32" s="1" customFormat="1" ht="23" customHeight="1" spans="1:8">
      <c r="A32" s="30">
        <v>1</v>
      </c>
      <c r="B32" s="41" t="s">
        <v>234</v>
      </c>
      <c r="C32" s="42"/>
      <c r="D32" s="42"/>
      <c r="E32" s="43" t="s">
        <v>235</v>
      </c>
      <c r="F32" s="44"/>
      <c r="G32" s="35">
        <f>F32/F5</f>
        <v>0</v>
      </c>
      <c r="H32" s="42"/>
    </row>
    <row r="33" s="1" customFormat="1" ht="23" customHeight="1" spans="1:8">
      <c r="A33" s="30">
        <v>2</v>
      </c>
      <c r="B33" s="41" t="s">
        <v>236</v>
      </c>
      <c r="C33" s="42"/>
      <c r="D33" s="42"/>
      <c r="E33" s="43" t="s">
        <v>205</v>
      </c>
      <c r="F33" s="44"/>
      <c r="G33" s="35">
        <f t="shared" si="0"/>
        <v>0</v>
      </c>
      <c r="H33" s="42"/>
    </row>
    <row r="34" s="1" customFormat="1" ht="23" customHeight="1" spans="1:8">
      <c r="A34" s="30">
        <v>3</v>
      </c>
      <c r="B34" s="41" t="s">
        <v>237</v>
      </c>
      <c r="C34" s="42"/>
      <c r="D34" s="42"/>
      <c r="E34" s="43" t="s">
        <v>205</v>
      </c>
      <c r="F34" s="44"/>
      <c r="G34" s="35">
        <f t="shared" si="0"/>
        <v>0</v>
      </c>
      <c r="H34" s="42"/>
    </row>
    <row r="35" s="1" customFormat="1" ht="23" customHeight="1" spans="1:8">
      <c r="A35" s="30">
        <v>4</v>
      </c>
      <c r="B35" s="41" t="s">
        <v>238</v>
      </c>
      <c r="C35" s="42"/>
      <c r="D35" s="42"/>
      <c r="E35" s="43" t="s">
        <v>223</v>
      </c>
      <c r="F35" s="44"/>
      <c r="G35" s="35">
        <f t="shared" si="0"/>
        <v>0</v>
      </c>
      <c r="H35" s="42"/>
    </row>
    <row r="36" s="1" customFormat="1" ht="23" customHeight="1" spans="1:8">
      <c r="A36" s="30">
        <v>5</v>
      </c>
      <c r="B36" s="41" t="s">
        <v>239</v>
      </c>
      <c r="C36" s="42"/>
      <c r="D36" s="42"/>
      <c r="E36" s="43" t="s">
        <v>240</v>
      </c>
      <c r="F36" s="44"/>
      <c r="G36" s="35">
        <f t="shared" si="0"/>
        <v>0</v>
      </c>
      <c r="H36" s="42"/>
    </row>
    <row r="37" s="1" customFormat="1" ht="23" customHeight="1" spans="1:8">
      <c r="A37" s="30">
        <v>6</v>
      </c>
      <c r="B37" s="41" t="s">
        <v>241</v>
      </c>
      <c r="C37" s="42"/>
      <c r="D37" s="42"/>
      <c r="E37" s="43" t="s">
        <v>205</v>
      </c>
      <c r="F37" s="44"/>
      <c r="G37" s="35">
        <f t="shared" si="0"/>
        <v>0</v>
      </c>
      <c r="H37" s="42"/>
    </row>
    <row r="38" s="1" customFormat="1" ht="23" customHeight="1" spans="1:8">
      <c r="A38" s="30">
        <v>7</v>
      </c>
      <c r="B38" s="41" t="s">
        <v>242</v>
      </c>
      <c r="C38" s="42"/>
      <c r="D38" s="42"/>
      <c r="E38" s="43" t="s">
        <v>223</v>
      </c>
      <c r="F38" s="44"/>
      <c r="G38" s="35">
        <f t="shared" si="0"/>
        <v>0</v>
      </c>
      <c r="H38" s="42"/>
    </row>
    <row r="39" s="1" customFormat="1" ht="23" customHeight="1" spans="1:8">
      <c r="A39" s="30">
        <v>8</v>
      </c>
      <c r="B39" s="41" t="s">
        <v>243</v>
      </c>
      <c r="C39" s="42"/>
      <c r="D39" s="42"/>
      <c r="E39" s="43" t="s">
        <v>195</v>
      </c>
      <c r="F39" s="44"/>
      <c r="G39" s="35">
        <f t="shared" si="0"/>
        <v>0</v>
      </c>
      <c r="H39" s="42"/>
    </row>
    <row r="40" s="1" customFormat="1" ht="23" customHeight="1" spans="1:8">
      <c r="A40" s="30">
        <v>9</v>
      </c>
      <c r="B40" s="41" t="s">
        <v>244</v>
      </c>
      <c r="C40" s="42"/>
      <c r="D40" s="42"/>
      <c r="E40" s="43" t="s">
        <v>245</v>
      </c>
      <c r="F40" s="44"/>
      <c r="G40" s="35">
        <f t="shared" si="0"/>
        <v>0</v>
      </c>
      <c r="H40" s="42"/>
    </row>
    <row r="41" s="1" customFormat="1" ht="23" customHeight="1" spans="1:8">
      <c r="A41" s="30">
        <v>10</v>
      </c>
      <c r="B41" s="31" t="s">
        <v>246</v>
      </c>
      <c r="C41" s="45"/>
      <c r="D41" s="46"/>
      <c r="E41" s="47" t="s">
        <v>205</v>
      </c>
      <c r="F41" s="48"/>
      <c r="G41" s="35">
        <f t="shared" si="0"/>
        <v>0</v>
      </c>
      <c r="H41" s="46"/>
    </row>
    <row r="42" s="1" customFormat="1" ht="23" customHeight="1" spans="1:8">
      <c r="A42" s="30">
        <v>11</v>
      </c>
      <c r="B42" s="31" t="s">
        <v>247</v>
      </c>
      <c r="C42" s="45"/>
      <c r="D42" s="46"/>
      <c r="E42" s="47" t="s">
        <v>223</v>
      </c>
      <c r="F42" s="48"/>
      <c r="G42" s="35">
        <f t="shared" si="0"/>
        <v>0</v>
      </c>
      <c r="H42" s="46"/>
    </row>
    <row r="43" s="1" customFormat="1" ht="23" customHeight="1" spans="1:8">
      <c r="A43" s="30">
        <v>12</v>
      </c>
      <c r="B43" s="41" t="s">
        <v>248</v>
      </c>
      <c r="C43" s="42"/>
      <c r="D43" s="42"/>
      <c r="E43" s="43" t="s">
        <v>218</v>
      </c>
      <c r="F43" s="44"/>
      <c r="G43" s="35">
        <f t="shared" si="0"/>
        <v>0</v>
      </c>
      <c r="H43" s="42"/>
    </row>
    <row r="44" s="1" customFormat="1" ht="23" customHeight="1" spans="1:8">
      <c r="A44" s="30">
        <v>13</v>
      </c>
      <c r="B44" s="41" t="s">
        <v>249</v>
      </c>
      <c r="C44" s="42"/>
      <c r="D44" s="42"/>
      <c r="E44" s="43" t="s">
        <v>205</v>
      </c>
      <c r="F44" s="44"/>
      <c r="G44" s="35">
        <f t="shared" si="0"/>
        <v>0</v>
      </c>
      <c r="H44" s="42"/>
    </row>
    <row r="45" s="1" customFormat="1" ht="23" customHeight="1" spans="1:8">
      <c r="A45" s="30">
        <v>14</v>
      </c>
      <c r="B45" s="41" t="s">
        <v>250</v>
      </c>
      <c r="C45" s="42"/>
      <c r="D45" s="42"/>
      <c r="E45" s="43" t="s">
        <v>205</v>
      </c>
      <c r="F45" s="44"/>
      <c r="G45" s="35">
        <f t="shared" si="0"/>
        <v>0</v>
      </c>
      <c r="H45" s="42"/>
    </row>
    <row r="46" s="1" customFormat="1" ht="23" customHeight="1" spans="1:8">
      <c r="A46" s="30">
        <v>15</v>
      </c>
      <c r="B46" s="41" t="s">
        <v>251</v>
      </c>
      <c r="C46" s="42"/>
      <c r="D46" s="42"/>
      <c r="E46" s="43" t="s">
        <v>252</v>
      </c>
      <c r="F46" s="44"/>
      <c r="G46" s="35">
        <f t="shared" si="0"/>
        <v>0</v>
      </c>
      <c r="H46" s="42"/>
    </row>
    <row r="47" s="1" customFormat="1" ht="23" customHeight="1" spans="1:8">
      <c r="A47" s="30">
        <v>16</v>
      </c>
      <c r="B47" s="41" t="s">
        <v>253</v>
      </c>
      <c r="C47" s="42"/>
      <c r="D47" s="42"/>
      <c r="E47" s="43" t="s">
        <v>254</v>
      </c>
      <c r="F47" s="44"/>
      <c r="G47" s="35">
        <f t="shared" si="0"/>
        <v>0</v>
      </c>
      <c r="H47" s="42"/>
    </row>
    <row r="48" s="1" customFormat="1" ht="23" customHeight="1" spans="1:8">
      <c r="A48" s="30">
        <v>17</v>
      </c>
      <c r="B48" s="41" t="s">
        <v>255</v>
      </c>
      <c r="C48" s="42"/>
      <c r="D48" s="42"/>
      <c r="E48" s="43" t="s">
        <v>205</v>
      </c>
      <c r="F48" s="44"/>
      <c r="G48" s="35">
        <f t="shared" si="0"/>
        <v>0</v>
      </c>
      <c r="H48" s="42"/>
    </row>
    <row r="49" s="1" customFormat="1" ht="23" customHeight="1" spans="1:8">
      <c r="A49" s="30">
        <v>18</v>
      </c>
      <c r="B49" s="41" t="s">
        <v>256</v>
      </c>
      <c r="C49" s="42"/>
      <c r="D49" s="42"/>
      <c r="E49" s="43" t="s">
        <v>203</v>
      </c>
      <c r="F49" s="44"/>
      <c r="G49" s="35">
        <f t="shared" si="0"/>
        <v>0</v>
      </c>
      <c r="H49" s="42"/>
    </row>
    <row r="50" s="1" customFormat="1" ht="23" customHeight="1" spans="1:8">
      <c r="A50" s="30">
        <v>19</v>
      </c>
      <c r="B50" s="41" t="s">
        <v>257</v>
      </c>
      <c r="C50" s="42"/>
      <c r="D50" s="42"/>
      <c r="E50" s="43" t="s">
        <v>223</v>
      </c>
      <c r="F50" s="44"/>
      <c r="G50" s="35">
        <f t="shared" si="0"/>
        <v>0</v>
      </c>
      <c r="H50" s="42"/>
    </row>
    <row r="51" s="1" customFormat="1" ht="23" customHeight="1" spans="1:8">
      <c r="A51" s="30">
        <v>20</v>
      </c>
      <c r="B51" s="31" t="s">
        <v>258</v>
      </c>
      <c r="C51" s="32"/>
      <c r="D51" s="32"/>
      <c r="E51" s="33" t="s">
        <v>259</v>
      </c>
      <c r="F51" s="34"/>
      <c r="G51" s="35">
        <f t="shared" si="0"/>
        <v>0</v>
      </c>
      <c r="H51" s="32"/>
    </row>
    <row r="52" s="1" customFormat="1" ht="23" customHeight="1" spans="1:8">
      <c r="A52" s="30">
        <v>21</v>
      </c>
      <c r="B52" s="31" t="s">
        <v>260</v>
      </c>
      <c r="C52" s="32"/>
      <c r="D52" s="32"/>
      <c r="E52" s="33" t="s">
        <v>205</v>
      </c>
      <c r="F52" s="34"/>
      <c r="G52" s="35">
        <f t="shared" si="0"/>
        <v>0</v>
      </c>
      <c r="H52" s="32"/>
    </row>
    <row r="53" s="1" customFormat="1" ht="23" customHeight="1" spans="1:8">
      <c r="A53" s="30">
        <v>22</v>
      </c>
      <c r="B53" s="31" t="s">
        <v>261</v>
      </c>
      <c r="C53" s="32"/>
      <c r="D53" s="32"/>
      <c r="E53" s="33" t="s">
        <v>223</v>
      </c>
      <c r="F53" s="34"/>
      <c r="G53" s="35">
        <f t="shared" si="0"/>
        <v>0</v>
      </c>
      <c r="H53" s="32"/>
    </row>
    <row r="54" s="1" customFormat="1" ht="23" customHeight="1" spans="1:8">
      <c r="A54" s="30">
        <v>23</v>
      </c>
      <c r="B54" s="31" t="s">
        <v>262</v>
      </c>
      <c r="C54" s="32"/>
      <c r="D54" s="32"/>
      <c r="E54" s="33" t="s">
        <v>205</v>
      </c>
      <c r="F54" s="34"/>
      <c r="G54" s="35">
        <f t="shared" si="0"/>
        <v>0</v>
      </c>
      <c r="H54" s="32"/>
    </row>
    <row r="55" s="2" customFormat="1" ht="23" customHeight="1" spans="1:8">
      <c r="A55" s="23">
        <v>24</v>
      </c>
      <c r="B55" s="36" t="s">
        <v>263</v>
      </c>
      <c r="C55" s="24">
        <v>6</v>
      </c>
      <c r="D55" s="24">
        <v>6</v>
      </c>
      <c r="E55" s="37" t="s">
        <v>205</v>
      </c>
      <c r="F55" s="38">
        <v>8132</v>
      </c>
      <c r="G55" s="26">
        <f>F55/F5</f>
        <v>0.128061479588824</v>
      </c>
      <c r="H55" s="24">
        <v>182</v>
      </c>
    </row>
    <row r="56" s="1" customFormat="1" ht="23" customHeight="1" spans="1:8">
      <c r="A56" s="30">
        <v>25</v>
      </c>
      <c r="B56" s="31" t="s">
        <v>264</v>
      </c>
      <c r="C56" s="32"/>
      <c r="D56" s="32"/>
      <c r="E56" s="33" t="s">
        <v>223</v>
      </c>
      <c r="F56" s="34"/>
      <c r="G56" s="35">
        <f t="shared" si="0"/>
        <v>0</v>
      </c>
      <c r="H56" s="32"/>
    </row>
    <row r="57" s="1" customFormat="1" ht="23" customHeight="1" spans="1:8">
      <c r="A57" s="30">
        <v>26</v>
      </c>
      <c r="B57" s="31" t="s">
        <v>265</v>
      </c>
      <c r="C57" s="32"/>
      <c r="D57" s="32"/>
      <c r="E57" s="33" t="s">
        <v>223</v>
      </c>
      <c r="F57" s="34"/>
      <c r="G57" s="35">
        <f t="shared" si="0"/>
        <v>0</v>
      </c>
      <c r="H57" s="32"/>
    </row>
    <row r="58" s="1" customFormat="1" ht="23" customHeight="1" spans="1:8">
      <c r="A58" s="30">
        <v>27</v>
      </c>
      <c r="B58" s="31" t="s">
        <v>266</v>
      </c>
      <c r="C58" s="32"/>
      <c r="D58" s="32"/>
      <c r="E58" s="33" t="s">
        <v>205</v>
      </c>
      <c r="F58" s="34"/>
      <c r="G58" s="35">
        <f t="shared" si="0"/>
        <v>0</v>
      </c>
      <c r="H58" s="32"/>
    </row>
    <row r="59" s="1" customFormat="1" ht="23" customHeight="1" spans="1:8">
      <c r="A59" s="30">
        <v>28</v>
      </c>
      <c r="B59" s="31" t="s">
        <v>267</v>
      </c>
      <c r="C59" s="32"/>
      <c r="D59" s="32"/>
      <c r="E59" s="33" t="s">
        <v>223</v>
      </c>
      <c r="F59" s="34"/>
      <c r="G59" s="35">
        <f t="shared" si="0"/>
        <v>0</v>
      </c>
      <c r="H59" s="32"/>
    </row>
    <row r="60" s="1" customFormat="1" ht="23" customHeight="1" spans="1:8">
      <c r="A60" s="30">
        <v>29</v>
      </c>
      <c r="B60" s="31" t="s">
        <v>268</v>
      </c>
      <c r="C60" s="32"/>
      <c r="D60" s="32"/>
      <c r="E60" s="33" t="s">
        <v>205</v>
      </c>
      <c r="F60" s="34"/>
      <c r="G60" s="35">
        <f t="shared" si="0"/>
        <v>0</v>
      </c>
      <c r="H60" s="32"/>
    </row>
    <row r="61" s="1" customFormat="1" ht="23" customHeight="1" spans="1:8">
      <c r="A61" s="30">
        <v>30</v>
      </c>
      <c r="B61" s="31" t="s">
        <v>269</v>
      </c>
      <c r="C61" s="32"/>
      <c r="D61" s="32"/>
      <c r="E61" s="33" t="s">
        <v>218</v>
      </c>
      <c r="F61" s="34"/>
      <c r="G61" s="35">
        <f t="shared" si="0"/>
        <v>0</v>
      </c>
      <c r="H61" s="32"/>
    </row>
    <row r="62" s="1" customFormat="1" ht="23" customHeight="1" spans="1:8">
      <c r="A62" s="30">
        <v>31</v>
      </c>
      <c r="B62" s="31" t="s">
        <v>237</v>
      </c>
      <c r="C62" s="32"/>
      <c r="D62" s="32"/>
      <c r="E62" s="33" t="s">
        <v>205</v>
      </c>
      <c r="F62" s="34"/>
      <c r="G62" s="35">
        <f t="shared" si="0"/>
        <v>0</v>
      </c>
      <c r="H62" s="32"/>
    </row>
    <row r="63" s="1" customFormat="1" ht="23" customHeight="1" spans="1:8">
      <c r="A63" s="30">
        <v>32</v>
      </c>
      <c r="B63" s="31" t="s">
        <v>270</v>
      </c>
      <c r="C63" s="32"/>
      <c r="D63" s="32"/>
      <c r="E63" s="33" t="s">
        <v>205</v>
      </c>
      <c r="F63" s="34"/>
      <c r="G63" s="35">
        <f t="shared" si="0"/>
        <v>0</v>
      </c>
      <c r="H63" s="32"/>
    </row>
    <row r="64" s="1" customFormat="1" ht="23" customHeight="1" spans="1:8">
      <c r="A64" s="30">
        <v>33</v>
      </c>
      <c r="B64" s="31" t="s">
        <v>271</v>
      </c>
      <c r="C64" s="32"/>
      <c r="D64" s="32"/>
      <c r="E64" s="33" t="s">
        <v>205</v>
      </c>
      <c r="F64" s="34"/>
      <c r="G64" s="35">
        <f t="shared" si="0"/>
        <v>0</v>
      </c>
      <c r="H64" s="32"/>
    </row>
    <row r="65" s="1" customFormat="1" ht="23" customHeight="1" spans="1:8">
      <c r="A65" s="30">
        <v>34</v>
      </c>
      <c r="B65" s="31" t="s">
        <v>272</v>
      </c>
      <c r="C65" s="32"/>
      <c r="D65" s="32"/>
      <c r="E65" s="33" t="s">
        <v>223</v>
      </c>
      <c r="F65" s="34"/>
      <c r="G65" s="35">
        <f t="shared" si="0"/>
        <v>0</v>
      </c>
      <c r="H65" s="32"/>
    </row>
    <row r="66" s="1" customFormat="1" ht="23" customHeight="1" spans="1:8">
      <c r="A66" s="30">
        <v>35</v>
      </c>
      <c r="B66" s="31" t="s">
        <v>273</v>
      </c>
      <c r="C66" s="32"/>
      <c r="D66" s="32"/>
      <c r="E66" s="33" t="s">
        <v>205</v>
      </c>
      <c r="F66" s="34"/>
      <c r="G66" s="35">
        <f t="shared" si="0"/>
        <v>0</v>
      </c>
      <c r="H66" s="32"/>
    </row>
    <row r="67" s="1" customFormat="1" ht="23" customHeight="1" spans="1:8">
      <c r="A67" s="50" t="s">
        <v>274</v>
      </c>
      <c r="B67" s="51" t="s">
        <v>275</v>
      </c>
      <c r="C67" s="32"/>
      <c r="D67" s="163" t="s">
        <v>197</v>
      </c>
      <c r="E67" s="163" t="s">
        <v>197</v>
      </c>
      <c r="F67" s="34"/>
      <c r="G67" s="35">
        <f t="shared" si="0"/>
        <v>0</v>
      </c>
      <c r="H67" s="32"/>
    </row>
    <row r="68" s="1" customFormat="1" ht="23" customHeight="1" spans="1:8">
      <c r="A68" s="30">
        <v>1</v>
      </c>
      <c r="B68" s="31" t="s">
        <v>276</v>
      </c>
      <c r="C68" s="45"/>
      <c r="D68" s="45"/>
      <c r="E68" s="52" t="s">
        <v>203</v>
      </c>
      <c r="F68" s="53"/>
      <c r="G68" s="35">
        <f t="shared" si="0"/>
        <v>0</v>
      </c>
      <c r="H68" s="45"/>
    </row>
    <row r="69" s="1" customFormat="1" ht="23" customHeight="1" spans="1:8">
      <c r="A69" s="30">
        <v>2</v>
      </c>
      <c r="B69" s="31" t="s">
        <v>277</v>
      </c>
      <c r="C69" s="32"/>
      <c r="D69" s="32"/>
      <c r="E69" s="33" t="s">
        <v>259</v>
      </c>
      <c r="F69" s="34"/>
      <c r="G69" s="35">
        <f t="shared" si="0"/>
        <v>0</v>
      </c>
      <c r="H69" s="32"/>
    </row>
    <row r="70" s="1" customFormat="1" ht="23" customHeight="1" spans="1:8">
      <c r="A70" s="30">
        <v>3</v>
      </c>
      <c r="B70" s="31" t="s">
        <v>278</v>
      </c>
      <c r="C70" s="32"/>
      <c r="D70" s="32"/>
      <c r="E70" s="33" t="s">
        <v>205</v>
      </c>
      <c r="F70" s="34"/>
      <c r="G70" s="35">
        <f t="shared" si="0"/>
        <v>0</v>
      </c>
      <c r="H70" s="32"/>
    </row>
    <row r="71" s="1" customFormat="1" ht="23" customHeight="1" spans="1:8">
      <c r="A71" s="30">
        <v>4</v>
      </c>
      <c r="B71" s="31" t="s">
        <v>279</v>
      </c>
      <c r="C71" s="32"/>
      <c r="D71" s="32"/>
      <c r="E71" s="33" t="s">
        <v>259</v>
      </c>
      <c r="F71" s="34"/>
      <c r="G71" s="35">
        <f t="shared" si="0"/>
        <v>0</v>
      </c>
      <c r="H71" s="32"/>
    </row>
    <row r="72" s="1" customFormat="1" ht="23" customHeight="1" spans="1:8">
      <c r="A72" s="30">
        <v>5</v>
      </c>
      <c r="B72" s="31" t="s">
        <v>280</v>
      </c>
      <c r="C72" s="32"/>
      <c r="D72" s="32"/>
      <c r="E72" s="33" t="s">
        <v>259</v>
      </c>
      <c r="F72" s="34"/>
      <c r="G72" s="35">
        <f t="shared" si="0"/>
        <v>0</v>
      </c>
      <c r="H72" s="32"/>
    </row>
    <row r="73" s="1" customFormat="1" ht="23" customHeight="1" spans="1:8">
      <c r="A73" s="30">
        <v>6</v>
      </c>
      <c r="B73" s="31" t="s">
        <v>281</v>
      </c>
      <c r="C73" s="32"/>
      <c r="D73" s="32"/>
      <c r="E73" s="33" t="s">
        <v>223</v>
      </c>
      <c r="F73" s="34"/>
      <c r="G73" s="35">
        <f t="shared" si="0"/>
        <v>0</v>
      </c>
      <c r="H73" s="32"/>
    </row>
    <row r="74" s="1" customFormat="1" ht="23" customHeight="1" spans="1:8">
      <c r="A74" s="30">
        <v>7</v>
      </c>
      <c r="B74" s="31" t="s">
        <v>282</v>
      </c>
      <c r="C74" s="32"/>
      <c r="D74" s="32"/>
      <c r="E74" s="33" t="s">
        <v>205</v>
      </c>
      <c r="F74" s="34"/>
      <c r="G74" s="35">
        <f t="shared" si="0"/>
        <v>0</v>
      </c>
      <c r="H74" s="32"/>
    </row>
    <row r="75" s="1" customFormat="1" ht="23" customHeight="1" spans="1:8">
      <c r="A75" s="30">
        <v>8</v>
      </c>
      <c r="B75" s="31" t="s">
        <v>283</v>
      </c>
      <c r="C75" s="32"/>
      <c r="D75" s="32"/>
      <c r="E75" s="33" t="s">
        <v>203</v>
      </c>
      <c r="F75" s="34"/>
      <c r="G75" s="35">
        <f t="shared" si="0"/>
        <v>0</v>
      </c>
      <c r="H75" s="32"/>
    </row>
    <row r="76" s="1" customFormat="1" ht="23" customHeight="1" spans="1:8">
      <c r="A76" s="30">
        <v>9</v>
      </c>
      <c r="B76" s="31" t="s">
        <v>284</v>
      </c>
      <c r="C76" s="32"/>
      <c r="D76" s="32"/>
      <c r="E76" s="33" t="s">
        <v>285</v>
      </c>
      <c r="F76" s="34"/>
      <c r="G76" s="35">
        <f>F76/2473582.07</f>
        <v>0</v>
      </c>
      <c r="H76" s="32"/>
    </row>
    <row r="77" s="1" customFormat="1" ht="23" customHeight="1" spans="1:8">
      <c r="A77" s="30">
        <v>10</v>
      </c>
      <c r="B77" s="31" t="s">
        <v>286</v>
      </c>
      <c r="C77" s="32"/>
      <c r="D77" s="32"/>
      <c r="E77" s="33" t="s">
        <v>203</v>
      </c>
      <c r="F77" s="34"/>
      <c r="G77" s="35">
        <f>F77/2473582.07</f>
        <v>0</v>
      </c>
      <c r="H77" s="32"/>
    </row>
    <row r="78" s="1" customFormat="1" ht="23" customHeight="1" spans="1:8">
      <c r="A78" s="30">
        <v>11</v>
      </c>
      <c r="B78" s="31" t="s">
        <v>287</v>
      </c>
      <c r="C78" s="32"/>
      <c r="D78" s="32"/>
      <c r="E78" s="33" t="s">
        <v>203</v>
      </c>
      <c r="F78" s="34"/>
      <c r="G78" s="35">
        <f>F78/F5</f>
        <v>0</v>
      </c>
      <c r="H78" s="32"/>
    </row>
    <row r="79" s="1" customFormat="1" ht="23" customHeight="1" spans="1:8">
      <c r="A79" s="30">
        <v>12</v>
      </c>
      <c r="B79" s="31" t="s">
        <v>288</v>
      </c>
      <c r="C79" s="32"/>
      <c r="D79" s="32"/>
      <c r="E79" s="33" t="s">
        <v>205</v>
      </c>
      <c r="F79" s="34"/>
      <c r="G79" s="35">
        <f>F79/2473582.07</f>
        <v>0</v>
      </c>
      <c r="H79" s="32"/>
    </row>
    <row r="80" s="1" customFormat="1" ht="23" customHeight="1" spans="1:8">
      <c r="A80" s="30">
        <v>13</v>
      </c>
      <c r="B80" s="31" t="s">
        <v>289</v>
      </c>
      <c r="C80" s="32"/>
      <c r="D80" s="32"/>
      <c r="E80" s="33" t="s">
        <v>205</v>
      </c>
      <c r="F80" s="34"/>
      <c r="G80" s="35">
        <f>F80/2473582.07</f>
        <v>0</v>
      </c>
      <c r="H80" s="32"/>
    </row>
    <row r="81" s="2" customFormat="1" ht="23" customHeight="1" spans="1:8">
      <c r="A81" s="28" t="s">
        <v>290</v>
      </c>
      <c r="B81" s="29" t="s">
        <v>150</v>
      </c>
      <c r="C81" s="24">
        <f>SUM(C82:C102)</f>
        <v>3</v>
      </c>
      <c r="D81" s="24" t="s">
        <v>291</v>
      </c>
      <c r="E81" s="24" t="s">
        <v>291</v>
      </c>
      <c r="F81" s="24">
        <f>SUM(F82:F102)</f>
        <v>3600</v>
      </c>
      <c r="G81" s="54">
        <f>SUM(G82:G102)</f>
        <v>0.0566922437923962</v>
      </c>
      <c r="H81" s="24">
        <f>SUM(H82:H102)</f>
        <v>162</v>
      </c>
    </row>
    <row r="82" s="1" customFormat="1" ht="23" customHeight="1" spans="1:8">
      <c r="A82" s="30">
        <v>1</v>
      </c>
      <c r="B82" s="31" t="s">
        <v>292</v>
      </c>
      <c r="C82" s="42"/>
      <c r="D82" s="42"/>
      <c r="E82" s="43" t="s">
        <v>203</v>
      </c>
      <c r="F82" s="44"/>
      <c r="G82" s="35">
        <f>F82/F5</f>
        <v>0</v>
      </c>
      <c r="H82" s="42"/>
    </row>
    <row r="83" s="2" customFormat="1" ht="23" customHeight="1" spans="1:8">
      <c r="A83" s="23">
        <v>2</v>
      </c>
      <c r="B83" s="36" t="s">
        <v>293</v>
      </c>
      <c r="C83" s="55">
        <v>1</v>
      </c>
      <c r="D83" s="55">
        <v>48</v>
      </c>
      <c r="E83" s="56" t="s">
        <v>223</v>
      </c>
      <c r="F83" s="57">
        <v>1600</v>
      </c>
      <c r="G83" s="26">
        <f>F83/F5</f>
        <v>0.0251965527966205</v>
      </c>
      <c r="H83" s="55">
        <v>26</v>
      </c>
    </row>
    <row r="84" s="1" customFormat="1" ht="23" customHeight="1" spans="1:8">
      <c r="A84" s="30">
        <v>3</v>
      </c>
      <c r="B84" s="31" t="s">
        <v>294</v>
      </c>
      <c r="C84" s="42"/>
      <c r="D84" s="42"/>
      <c r="E84" s="43" t="s">
        <v>203</v>
      </c>
      <c r="F84" s="44"/>
      <c r="G84" s="35">
        <f t="shared" ref="G84:G101" si="1">F84/2473582.07</f>
        <v>0</v>
      </c>
      <c r="H84" s="42"/>
    </row>
    <row r="85" s="1" customFormat="1" ht="23" customHeight="1" spans="1:8">
      <c r="A85" s="30">
        <v>4</v>
      </c>
      <c r="B85" s="31" t="s">
        <v>295</v>
      </c>
      <c r="C85" s="42"/>
      <c r="D85" s="42"/>
      <c r="E85" s="43" t="s">
        <v>223</v>
      </c>
      <c r="F85" s="44"/>
      <c r="G85" s="35">
        <f t="shared" si="1"/>
        <v>0</v>
      </c>
      <c r="H85" s="42"/>
    </row>
    <row r="86" s="1" customFormat="1" ht="23" customHeight="1" spans="1:8">
      <c r="A86" s="30">
        <v>5</v>
      </c>
      <c r="B86" s="31" t="s">
        <v>296</v>
      </c>
      <c r="C86" s="42"/>
      <c r="D86" s="42"/>
      <c r="E86" s="43" t="s">
        <v>205</v>
      </c>
      <c r="F86" s="44"/>
      <c r="G86" s="35">
        <f t="shared" si="1"/>
        <v>0</v>
      </c>
      <c r="H86" s="42"/>
    </row>
    <row r="87" s="1" customFormat="1" ht="23" customHeight="1" spans="1:8">
      <c r="A87" s="30">
        <v>6</v>
      </c>
      <c r="B87" s="31" t="s">
        <v>297</v>
      </c>
      <c r="C87" s="32"/>
      <c r="D87" s="32"/>
      <c r="E87" s="33" t="s">
        <v>223</v>
      </c>
      <c r="F87" s="34"/>
      <c r="G87" s="35">
        <f t="shared" si="1"/>
        <v>0</v>
      </c>
      <c r="H87" s="32"/>
    </row>
    <row r="88" s="1" customFormat="1" ht="23" customHeight="1" spans="1:8">
      <c r="A88" s="30">
        <v>7</v>
      </c>
      <c r="B88" s="31" t="s">
        <v>298</v>
      </c>
      <c r="C88" s="32"/>
      <c r="D88" s="32"/>
      <c r="E88" s="58" t="s">
        <v>218</v>
      </c>
      <c r="F88" s="34"/>
      <c r="G88" s="35">
        <f t="shared" si="1"/>
        <v>0</v>
      </c>
      <c r="H88" s="32"/>
    </row>
    <row r="89" s="1" customFormat="1" ht="23" customHeight="1" spans="1:8">
      <c r="A89" s="30">
        <v>8</v>
      </c>
      <c r="B89" s="31" t="s">
        <v>299</v>
      </c>
      <c r="C89" s="32"/>
      <c r="D89" s="32"/>
      <c r="E89" s="33" t="s">
        <v>223</v>
      </c>
      <c r="F89" s="34"/>
      <c r="G89" s="35">
        <f t="shared" si="1"/>
        <v>0</v>
      </c>
      <c r="H89" s="32"/>
    </row>
    <row r="90" s="1" customFormat="1" ht="23" customHeight="1" spans="1:8">
      <c r="A90" s="30">
        <v>9</v>
      </c>
      <c r="B90" s="59" t="s">
        <v>300</v>
      </c>
      <c r="C90" s="32"/>
      <c r="D90" s="32"/>
      <c r="E90" s="33" t="s">
        <v>205</v>
      </c>
      <c r="F90" s="34"/>
      <c r="G90" s="35">
        <f t="shared" si="1"/>
        <v>0</v>
      </c>
      <c r="H90" s="32"/>
    </row>
    <row r="91" s="1" customFormat="1" ht="23" customHeight="1" spans="1:8">
      <c r="A91" s="30">
        <v>10</v>
      </c>
      <c r="B91" s="59" t="s">
        <v>301</v>
      </c>
      <c r="C91" s="32"/>
      <c r="D91" s="32"/>
      <c r="E91" s="33" t="s">
        <v>205</v>
      </c>
      <c r="F91" s="34"/>
      <c r="G91" s="35">
        <f t="shared" si="1"/>
        <v>0</v>
      </c>
      <c r="H91" s="32"/>
    </row>
    <row r="92" s="1" customFormat="1" ht="23" customHeight="1" spans="1:8">
      <c r="A92" s="30">
        <v>11</v>
      </c>
      <c r="B92" s="59" t="s">
        <v>302</v>
      </c>
      <c r="C92" s="32"/>
      <c r="D92" s="32"/>
      <c r="E92" s="33" t="s">
        <v>205</v>
      </c>
      <c r="F92" s="34"/>
      <c r="G92" s="35">
        <f t="shared" si="1"/>
        <v>0</v>
      </c>
      <c r="H92" s="32"/>
    </row>
    <row r="93" s="1" customFormat="1" ht="23" customHeight="1" spans="1:8">
      <c r="A93" s="30">
        <v>12</v>
      </c>
      <c r="B93" s="59" t="s">
        <v>303</v>
      </c>
      <c r="C93" s="32"/>
      <c r="D93" s="32"/>
      <c r="E93" s="33" t="s">
        <v>205</v>
      </c>
      <c r="F93" s="34"/>
      <c r="G93" s="35">
        <f t="shared" si="1"/>
        <v>0</v>
      </c>
      <c r="H93" s="32"/>
    </row>
    <row r="94" s="1" customFormat="1" ht="23" customHeight="1" spans="1:8">
      <c r="A94" s="30">
        <v>13</v>
      </c>
      <c r="B94" s="59" t="s">
        <v>304</v>
      </c>
      <c r="C94" s="32"/>
      <c r="D94" s="32"/>
      <c r="E94" s="33" t="s">
        <v>205</v>
      </c>
      <c r="F94" s="34"/>
      <c r="G94" s="35">
        <f t="shared" si="1"/>
        <v>0</v>
      </c>
      <c r="H94" s="32"/>
    </row>
    <row r="95" s="1" customFormat="1" ht="23" customHeight="1" spans="1:8">
      <c r="A95" s="30">
        <v>14</v>
      </c>
      <c r="B95" s="59" t="s">
        <v>278</v>
      </c>
      <c r="C95" s="32"/>
      <c r="D95" s="32"/>
      <c r="E95" s="33" t="s">
        <v>203</v>
      </c>
      <c r="F95" s="34"/>
      <c r="G95" s="35">
        <f t="shared" si="1"/>
        <v>0</v>
      </c>
      <c r="H95" s="32"/>
    </row>
    <row r="96" s="1" customFormat="1" ht="23" customHeight="1" spans="1:8">
      <c r="A96" s="30">
        <v>15</v>
      </c>
      <c r="B96" s="59" t="s">
        <v>283</v>
      </c>
      <c r="C96" s="32"/>
      <c r="D96" s="32"/>
      <c r="E96" s="33" t="s">
        <v>203</v>
      </c>
      <c r="F96" s="34"/>
      <c r="G96" s="35">
        <f t="shared" si="1"/>
        <v>0</v>
      </c>
      <c r="H96" s="32"/>
    </row>
    <row r="97" s="1" customFormat="1" ht="23" customHeight="1" spans="1:8">
      <c r="A97" s="30">
        <v>16</v>
      </c>
      <c r="B97" s="59" t="s">
        <v>305</v>
      </c>
      <c r="C97" s="32"/>
      <c r="D97" s="32"/>
      <c r="E97" s="33" t="s">
        <v>203</v>
      </c>
      <c r="F97" s="34"/>
      <c r="G97" s="35">
        <f t="shared" si="1"/>
        <v>0</v>
      </c>
      <c r="H97" s="32"/>
    </row>
    <row r="98" s="1" customFormat="1" ht="23" customHeight="1" spans="1:8">
      <c r="A98" s="30">
        <v>17</v>
      </c>
      <c r="B98" s="59" t="s">
        <v>306</v>
      </c>
      <c r="C98" s="32"/>
      <c r="D98" s="32"/>
      <c r="E98" s="33" t="s">
        <v>218</v>
      </c>
      <c r="F98" s="34"/>
      <c r="G98" s="35">
        <f t="shared" si="1"/>
        <v>0</v>
      </c>
      <c r="H98" s="32"/>
    </row>
    <row r="99" s="1" customFormat="1" ht="23" customHeight="1" spans="1:8">
      <c r="A99" s="30">
        <v>18</v>
      </c>
      <c r="B99" s="59" t="s">
        <v>307</v>
      </c>
      <c r="C99" s="32"/>
      <c r="D99" s="32"/>
      <c r="E99" s="33" t="s">
        <v>240</v>
      </c>
      <c r="F99" s="34"/>
      <c r="G99" s="39">
        <f t="shared" si="1"/>
        <v>0</v>
      </c>
      <c r="H99" s="32"/>
    </row>
    <row r="100" s="1" customFormat="1" ht="23" customHeight="1" spans="1:8">
      <c r="A100" s="30">
        <v>19</v>
      </c>
      <c r="B100" s="59" t="s">
        <v>308</v>
      </c>
      <c r="C100" s="32"/>
      <c r="D100" s="32"/>
      <c r="E100" s="33" t="s">
        <v>218</v>
      </c>
      <c r="F100" s="34"/>
      <c r="G100" s="39">
        <f t="shared" si="1"/>
        <v>0</v>
      </c>
      <c r="H100" s="32"/>
    </row>
    <row r="101" s="1" customFormat="1" ht="23" customHeight="1" spans="1:8">
      <c r="A101" s="30">
        <v>20</v>
      </c>
      <c r="B101" s="59" t="s">
        <v>309</v>
      </c>
      <c r="C101" s="32"/>
      <c r="D101" s="32"/>
      <c r="E101" s="33" t="s">
        <v>223</v>
      </c>
      <c r="F101" s="34"/>
      <c r="G101" s="39">
        <f t="shared" si="1"/>
        <v>0</v>
      </c>
      <c r="H101" s="32"/>
    </row>
    <row r="102" s="2" customFormat="1" ht="23" customHeight="1" spans="1:8">
      <c r="A102" s="23">
        <v>21</v>
      </c>
      <c r="B102" s="60" t="s">
        <v>310</v>
      </c>
      <c r="C102" s="24">
        <v>2</v>
      </c>
      <c r="D102" s="24">
        <v>160</v>
      </c>
      <c r="E102" s="37" t="s">
        <v>223</v>
      </c>
      <c r="F102" s="38">
        <v>2000</v>
      </c>
      <c r="G102" s="26">
        <f>F102/F5</f>
        <v>0.0314956909957756</v>
      </c>
      <c r="H102" s="24">
        <v>136</v>
      </c>
    </row>
    <row r="103" s="2" customFormat="1" ht="23" customHeight="1" spans="1:8">
      <c r="A103" s="28" t="s">
        <v>311</v>
      </c>
      <c r="B103" s="29" t="s">
        <v>312</v>
      </c>
      <c r="C103" s="24">
        <f>SUM(C104:C134)</f>
        <v>12</v>
      </c>
      <c r="D103" s="61" t="s">
        <v>313</v>
      </c>
      <c r="E103" s="61" t="s">
        <v>313</v>
      </c>
      <c r="F103" s="24">
        <f>SUM(F104:F134)</f>
        <v>18600.75</v>
      </c>
      <c r="G103" s="54">
        <f>F103/F5</f>
        <v>0.292921737144837</v>
      </c>
      <c r="H103" s="24">
        <f>SUM(H104:H134)</f>
        <v>517</v>
      </c>
    </row>
    <row r="104" s="1" customFormat="1" ht="23" customHeight="1" spans="1:8">
      <c r="A104" s="30">
        <v>1</v>
      </c>
      <c r="B104" s="31" t="s">
        <v>314</v>
      </c>
      <c r="C104" s="32"/>
      <c r="D104" s="32"/>
      <c r="E104" s="33" t="s">
        <v>223</v>
      </c>
      <c r="F104" s="34"/>
      <c r="G104" s="35">
        <f>F104/2473582.07</f>
        <v>0</v>
      </c>
      <c r="H104" s="32"/>
    </row>
    <row r="105" s="2" customFormat="1" ht="23" customHeight="1" spans="1:8">
      <c r="A105" s="23">
        <v>2</v>
      </c>
      <c r="B105" s="36" t="s">
        <v>315</v>
      </c>
      <c r="C105" s="24">
        <v>2</v>
      </c>
      <c r="D105" s="24">
        <v>2</v>
      </c>
      <c r="E105" s="37" t="s">
        <v>223</v>
      </c>
      <c r="F105" s="38">
        <v>3000</v>
      </c>
      <c r="G105" s="26">
        <f>F105/F5</f>
        <v>0.0472435364936635</v>
      </c>
      <c r="H105" s="24">
        <v>85</v>
      </c>
    </row>
    <row r="106" s="1" customFormat="1" ht="23" customHeight="1" spans="1:8">
      <c r="A106" s="30">
        <v>3</v>
      </c>
      <c r="B106" s="31" t="s">
        <v>316</v>
      </c>
      <c r="C106" s="32"/>
      <c r="D106" s="32"/>
      <c r="E106" s="33" t="s">
        <v>223</v>
      </c>
      <c r="F106" s="34"/>
      <c r="G106" s="35">
        <f t="shared" ref="G106:G119" si="2">F106/2473582.07</f>
        <v>0</v>
      </c>
      <c r="H106" s="32"/>
    </row>
    <row r="107" s="1" customFormat="1" ht="23" customHeight="1" spans="1:8">
      <c r="A107" s="30">
        <v>4</v>
      </c>
      <c r="B107" s="41" t="s">
        <v>317</v>
      </c>
      <c r="C107" s="32"/>
      <c r="D107" s="32"/>
      <c r="E107" s="33" t="s">
        <v>205</v>
      </c>
      <c r="F107" s="34"/>
      <c r="G107" s="35">
        <f t="shared" si="2"/>
        <v>0</v>
      </c>
      <c r="H107" s="32"/>
    </row>
    <row r="108" s="1" customFormat="1" ht="23" customHeight="1" spans="1:8">
      <c r="A108" s="30">
        <v>5</v>
      </c>
      <c r="B108" s="41" t="s">
        <v>318</v>
      </c>
      <c r="C108" s="32"/>
      <c r="D108" s="32"/>
      <c r="E108" s="33" t="s">
        <v>223</v>
      </c>
      <c r="F108" s="34"/>
      <c r="G108" s="35">
        <f t="shared" si="2"/>
        <v>0</v>
      </c>
      <c r="H108" s="32"/>
    </row>
    <row r="109" s="1" customFormat="1" ht="23" customHeight="1" spans="1:8">
      <c r="A109" s="30">
        <v>6</v>
      </c>
      <c r="B109" s="41" t="s">
        <v>268</v>
      </c>
      <c r="C109" s="32"/>
      <c r="D109" s="32"/>
      <c r="E109" s="33" t="s">
        <v>205</v>
      </c>
      <c r="F109" s="34"/>
      <c r="G109" s="35">
        <f t="shared" si="2"/>
        <v>0</v>
      </c>
      <c r="H109" s="32"/>
    </row>
    <row r="110" s="1" customFormat="1" ht="23" customHeight="1" spans="1:8">
      <c r="A110" s="30">
        <v>7</v>
      </c>
      <c r="B110" s="41" t="s">
        <v>172</v>
      </c>
      <c r="C110" s="32"/>
      <c r="D110" s="32"/>
      <c r="E110" s="33" t="s">
        <v>223</v>
      </c>
      <c r="F110" s="34"/>
      <c r="G110" s="35">
        <f t="shared" si="2"/>
        <v>0</v>
      </c>
      <c r="H110" s="32"/>
    </row>
    <row r="111" s="1" customFormat="1" ht="23" customHeight="1" spans="1:8">
      <c r="A111" s="30">
        <v>8</v>
      </c>
      <c r="B111" s="31" t="s">
        <v>222</v>
      </c>
      <c r="C111" s="42"/>
      <c r="D111" s="42"/>
      <c r="E111" s="42" t="s">
        <v>223</v>
      </c>
      <c r="F111" s="44"/>
      <c r="G111" s="35">
        <f t="shared" si="2"/>
        <v>0</v>
      </c>
      <c r="H111" s="42"/>
    </row>
    <row r="112" s="1" customFormat="1" ht="23" customHeight="1" spans="1:8">
      <c r="A112" s="30">
        <v>9</v>
      </c>
      <c r="B112" s="31" t="s">
        <v>319</v>
      </c>
      <c r="C112" s="32"/>
      <c r="D112" s="32"/>
      <c r="E112" s="33" t="s">
        <v>223</v>
      </c>
      <c r="F112" s="34"/>
      <c r="G112" s="35">
        <f t="shared" si="2"/>
        <v>0</v>
      </c>
      <c r="H112" s="32"/>
    </row>
    <row r="113" s="1" customFormat="1" ht="23" customHeight="1" spans="1:8">
      <c r="A113" s="30">
        <v>10</v>
      </c>
      <c r="B113" s="41" t="s">
        <v>320</v>
      </c>
      <c r="C113" s="32"/>
      <c r="D113" s="32"/>
      <c r="E113" s="33" t="s">
        <v>220</v>
      </c>
      <c r="F113" s="34"/>
      <c r="G113" s="35">
        <f t="shared" si="2"/>
        <v>0</v>
      </c>
      <c r="H113" s="32"/>
    </row>
    <row r="114" s="1" customFormat="1" ht="23" customHeight="1" spans="1:8">
      <c r="A114" s="30">
        <v>11</v>
      </c>
      <c r="B114" s="41" t="s">
        <v>321</v>
      </c>
      <c r="C114" s="32"/>
      <c r="D114" s="32"/>
      <c r="E114" s="33" t="s">
        <v>205</v>
      </c>
      <c r="F114" s="34"/>
      <c r="G114" s="35">
        <f t="shared" si="2"/>
        <v>0</v>
      </c>
      <c r="H114" s="32"/>
    </row>
    <row r="115" s="1" customFormat="1" ht="23" customHeight="1" spans="1:8">
      <c r="A115" s="30">
        <v>12</v>
      </c>
      <c r="B115" s="41" t="s">
        <v>322</v>
      </c>
      <c r="C115" s="32"/>
      <c r="D115" s="32"/>
      <c r="E115" s="33" t="s">
        <v>223</v>
      </c>
      <c r="F115" s="34"/>
      <c r="G115" s="35">
        <f t="shared" si="2"/>
        <v>0</v>
      </c>
      <c r="H115" s="32"/>
    </row>
    <row r="116" s="1" customFormat="1" ht="23" customHeight="1" spans="1:8">
      <c r="A116" s="30">
        <v>13</v>
      </c>
      <c r="B116" s="41" t="s">
        <v>323</v>
      </c>
      <c r="C116" s="32"/>
      <c r="D116" s="32"/>
      <c r="E116" s="33" t="s">
        <v>205</v>
      </c>
      <c r="F116" s="34"/>
      <c r="G116" s="35">
        <f t="shared" si="2"/>
        <v>0</v>
      </c>
      <c r="H116" s="32"/>
    </row>
    <row r="117" s="1" customFormat="1" ht="23" customHeight="1" spans="1:8">
      <c r="A117" s="30">
        <v>14</v>
      </c>
      <c r="B117" s="41" t="s">
        <v>324</v>
      </c>
      <c r="C117" s="32"/>
      <c r="D117" s="32"/>
      <c r="E117" s="33" t="s">
        <v>223</v>
      </c>
      <c r="F117" s="34"/>
      <c r="G117" s="35">
        <f t="shared" si="2"/>
        <v>0</v>
      </c>
      <c r="H117" s="32"/>
    </row>
    <row r="118" s="1" customFormat="1" ht="23" customHeight="1" spans="1:8">
      <c r="A118" s="30">
        <v>15</v>
      </c>
      <c r="B118" s="41" t="s">
        <v>325</v>
      </c>
      <c r="C118" s="32"/>
      <c r="D118" s="32"/>
      <c r="E118" s="33" t="s">
        <v>223</v>
      </c>
      <c r="F118" s="34"/>
      <c r="G118" s="35">
        <f t="shared" si="2"/>
        <v>0</v>
      </c>
      <c r="H118" s="32"/>
    </row>
    <row r="119" s="1" customFormat="1" ht="23" customHeight="1" spans="1:8">
      <c r="A119" s="30">
        <v>16</v>
      </c>
      <c r="B119" s="41" t="s">
        <v>326</v>
      </c>
      <c r="C119" s="32"/>
      <c r="D119" s="32"/>
      <c r="E119" s="33" t="s">
        <v>218</v>
      </c>
      <c r="F119" s="34"/>
      <c r="G119" s="35">
        <f t="shared" si="2"/>
        <v>0</v>
      </c>
      <c r="H119" s="32"/>
    </row>
    <row r="120" s="2" customFormat="1" ht="23" customHeight="1" spans="1:8">
      <c r="A120" s="23">
        <v>17</v>
      </c>
      <c r="B120" s="62" t="s">
        <v>60</v>
      </c>
      <c r="C120" s="24">
        <v>1</v>
      </c>
      <c r="D120" s="24">
        <v>1</v>
      </c>
      <c r="E120" s="37" t="s">
        <v>223</v>
      </c>
      <c r="F120" s="38">
        <v>2400</v>
      </c>
      <c r="G120" s="26">
        <f>F120/F5</f>
        <v>0.0377948291949308</v>
      </c>
      <c r="H120" s="24">
        <v>85</v>
      </c>
    </row>
    <row r="121" s="1" customFormat="1" ht="23" customHeight="1" spans="1:8">
      <c r="A121" s="30">
        <v>18</v>
      </c>
      <c r="B121" s="41" t="s">
        <v>327</v>
      </c>
      <c r="C121" s="32"/>
      <c r="D121" s="32"/>
      <c r="E121" s="33" t="s">
        <v>223</v>
      </c>
      <c r="F121" s="34"/>
      <c r="G121" s="35">
        <f>F121/F6</f>
        <v>0</v>
      </c>
      <c r="H121" s="32"/>
    </row>
    <row r="122" s="1" customFormat="1" ht="23" customHeight="1" spans="1:8">
      <c r="A122" s="30">
        <v>19</v>
      </c>
      <c r="B122" s="41" t="s">
        <v>328</v>
      </c>
      <c r="C122" s="32"/>
      <c r="D122" s="32"/>
      <c r="E122" s="33" t="s">
        <v>223</v>
      </c>
      <c r="F122" s="34"/>
      <c r="G122" s="35"/>
      <c r="H122" s="32"/>
    </row>
    <row r="123" s="1" customFormat="1" ht="23" customHeight="1" spans="1:8">
      <c r="A123" s="30">
        <v>20</v>
      </c>
      <c r="B123" s="41" t="s">
        <v>329</v>
      </c>
      <c r="C123" s="32"/>
      <c r="D123" s="32"/>
      <c r="E123" s="33" t="s">
        <v>223</v>
      </c>
      <c r="F123" s="34"/>
      <c r="G123" s="35">
        <f>F123/F5</f>
        <v>0</v>
      </c>
      <c r="H123" s="32"/>
    </row>
    <row r="124" s="1" customFormat="1" ht="23" customHeight="1" spans="1:8">
      <c r="A124" s="30">
        <v>21</v>
      </c>
      <c r="B124" s="41" t="s">
        <v>330</v>
      </c>
      <c r="C124" s="32"/>
      <c r="D124" s="32"/>
      <c r="E124" s="33" t="s">
        <v>205</v>
      </c>
      <c r="F124" s="34"/>
      <c r="G124" s="35">
        <f>F124/2473582.07</f>
        <v>0</v>
      </c>
      <c r="H124" s="32"/>
    </row>
    <row r="125" s="2" customFormat="1" ht="23" customHeight="1" spans="1:8">
      <c r="A125" s="23">
        <v>22</v>
      </c>
      <c r="B125" s="62" t="s">
        <v>331</v>
      </c>
      <c r="C125" s="24">
        <v>1</v>
      </c>
      <c r="D125" s="24">
        <v>1</v>
      </c>
      <c r="E125" s="37" t="s">
        <v>205</v>
      </c>
      <c r="F125" s="38">
        <v>160</v>
      </c>
      <c r="G125" s="26">
        <f>F125/F5</f>
        <v>0.00251965527966205</v>
      </c>
      <c r="H125" s="24">
        <v>78</v>
      </c>
    </row>
    <row r="126" s="1" customFormat="1" ht="23" customHeight="1" spans="1:8">
      <c r="A126" s="30">
        <v>23</v>
      </c>
      <c r="B126" s="41" t="s">
        <v>332</v>
      </c>
      <c r="C126" s="32"/>
      <c r="D126" s="32"/>
      <c r="E126" s="33" t="s">
        <v>205</v>
      </c>
      <c r="F126" s="34"/>
      <c r="G126" s="35">
        <f>F126/2473582.07</f>
        <v>0</v>
      </c>
      <c r="H126" s="32"/>
    </row>
    <row r="127" s="1" customFormat="1" ht="23" customHeight="1" spans="1:8">
      <c r="A127" s="30">
        <v>24</v>
      </c>
      <c r="B127" s="41" t="s">
        <v>333</v>
      </c>
      <c r="C127" s="32"/>
      <c r="D127" s="32"/>
      <c r="E127" s="33" t="s">
        <v>205</v>
      </c>
      <c r="F127" s="34"/>
      <c r="G127" s="35">
        <f>F127/2473582.07</f>
        <v>0</v>
      </c>
      <c r="H127" s="32"/>
    </row>
    <row r="128" s="1" customFormat="1" ht="23" customHeight="1" spans="1:8">
      <c r="A128" s="30">
        <v>25</v>
      </c>
      <c r="B128" s="41" t="s">
        <v>334</v>
      </c>
      <c r="C128" s="32"/>
      <c r="D128" s="32"/>
      <c r="E128" s="33" t="s">
        <v>205</v>
      </c>
      <c r="F128" s="34"/>
      <c r="G128" s="35">
        <f>F128/2473582.07</f>
        <v>0</v>
      </c>
      <c r="H128" s="32"/>
    </row>
    <row r="129" s="2" customFormat="1" ht="23" customHeight="1" spans="1:8">
      <c r="A129" s="23">
        <v>26</v>
      </c>
      <c r="B129" s="62" t="s">
        <v>335</v>
      </c>
      <c r="C129" s="24">
        <v>4</v>
      </c>
      <c r="D129" s="24">
        <v>4</v>
      </c>
      <c r="E129" s="37" t="s">
        <v>205</v>
      </c>
      <c r="F129" s="38">
        <v>2400</v>
      </c>
      <c r="G129" s="26">
        <f>F129/F5</f>
        <v>0.0377948291949308</v>
      </c>
      <c r="H129" s="24">
        <v>99</v>
      </c>
    </row>
    <row r="130" s="1" customFormat="1" ht="23" customHeight="1" spans="1:8">
      <c r="A130" s="30">
        <v>27</v>
      </c>
      <c r="B130" s="41" t="s">
        <v>336</v>
      </c>
      <c r="C130" s="32"/>
      <c r="D130" s="32"/>
      <c r="E130" s="33" t="s">
        <v>205</v>
      </c>
      <c r="F130" s="34"/>
      <c r="G130" s="35">
        <f>F130/2473582.07</f>
        <v>0</v>
      </c>
      <c r="H130" s="32"/>
    </row>
    <row r="131" s="2" customFormat="1" ht="23" customHeight="1" spans="1:8">
      <c r="A131" s="23">
        <v>28</v>
      </c>
      <c r="B131" s="62" t="s">
        <v>98</v>
      </c>
      <c r="C131" s="24">
        <v>2</v>
      </c>
      <c r="D131" s="24">
        <v>2</v>
      </c>
      <c r="E131" s="37" t="s">
        <v>205</v>
      </c>
      <c r="F131" s="38">
        <v>3500</v>
      </c>
      <c r="G131" s="26">
        <f>F131/F5</f>
        <v>0.0551174592426074</v>
      </c>
      <c r="H131" s="24">
        <v>65</v>
      </c>
    </row>
    <row r="132" s="1" customFormat="1" ht="23" customHeight="1" spans="1:8">
      <c r="A132" s="30">
        <v>29</v>
      </c>
      <c r="B132" s="41" t="s">
        <v>337</v>
      </c>
      <c r="C132" s="32"/>
      <c r="D132" s="32"/>
      <c r="E132" s="33" t="s">
        <v>205</v>
      </c>
      <c r="F132" s="34"/>
      <c r="G132" s="35">
        <f t="shared" ref="G132:G158" si="3">F132/2473582.07</f>
        <v>0</v>
      </c>
      <c r="H132" s="32"/>
    </row>
    <row r="133" s="1" customFormat="1" ht="23" customHeight="1" spans="1:8">
      <c r="A133" s="30">
        <v>30</v>
      </c>
      <c r="B133" s="41" t="s">
        <v>338</v>
      </c>
      <c r="C133" s="32"/>
      <c r="D133" s="32"/>
      <c r="E133" s="33" t="s">
        <v>205</v>
      </c>
      <c r="F133" s="34"/>
      <c r="G133" s="35">
        <f t="shared" si="3"/>
        <v>0</v>
      </c>
      <c r="H133" s="32"/>
    </row>
    <row r="134" s="2" customFormat="1" ht="23" customHeight="1" spans="1:8">
      <c r="A134" s="23">
        <v>31</v>
      </c>
      <c r="B134" s="62" t="s">
        <v>161</v>
      </c>
      <c r="C134" s="24">
        <v>2</v>
      </c>
      <c r="D134" s="24">
        <v>2</v>
      </c>
      <c r="E134" s="37" t="s">
        <v>205</v>
      </c>
      <c r="F134" s="38">
        <v>7140.75</v>
      </c>
      <c r="G134" s="26">
        <f t="shared" si="3"/>
        <v>0.0028868053688633</v>
      </c>
      <c r="H134" s="24">
        <v>105</v>
      </c>
    </row>
    <row r="135" s="1" customFormat="1" ht="23" customHeight="1" spans="1:8">
      <c r="A135" s="30">
        <v>32</v>
      </c>
      <c r="B135" s="41" t="s">
        <v>339</v>
      </c>
      <c r="C135" s="32"/>
      <c r="D135" s="32"/>
      <c r="E135" s="33" t="s">
        <v>205</v>
      </c>
      <c r="F135" s="34"/>
      <c r="G135" s="35">
        <f t="shared" si="3"/>
        <v>0</v>
      </c>
      <c r="H135" s="32"/>
    </row>
    <row r="136" s="1" customFormat="1" ht="23" customHeight="1" spans="1:8">
      <c r="A136" s="30">
        <v>33</v>
      </c>
      <c r="B136" s="41" t="s">
        <v>269</v>
      </c>
      <c r="C136" s="32"/>
      <c r="D136" s="32"/>
      <c r="E136" s="33" t="s">
        <v>205</v>
      </c>
      <c r="F136" s="34"/>
      <c r="G136" s="35">
        <f t="shared" si="3"/>
        <v>0</v>
      </c>
      <c r="H136" s="32"/>
    </row>
    <row r="137" s="1" customFormat="1" ht="23" customHeight="1" spans="1:8">
      <c r="A137" s="30">
        <v>34</v>
      </c>
      <c r="B137" s="31" t="s">
        <v>340</v>
      </c>
      <c r="C137" s="32"/>
      <c r="D137" s="32"/>
      <c r="E137" s="33" t="s">
        <v>223</v>
      </c>
      <c r="F137" s="34"/>
      <c r="G137" s="35">
        <f t="shared" si="3"/>
        <v>0</v>
      </c>
      <c r="H137" s="32"/>
    </row>
    <row r="138" s="1" customFormat="1" ht="23" customHeight="1" spans="1:8">
      <c r="A138" s="30">
        <v>35</v>
      </c>
      <c r="B138" s="31" t="s">
        <v>341</v>
      </c>
      <c r="C138" s="32"/>
      <c r="D138" s="32"/>
      <c r="E138" s="33" t="s">
        <v>223</v>
      </c>
      <c r="F138" s="34"/>
      <c r="G138" s="35">
        <f t="shared" si="3"/>
        <v>0</v>
      </c>
      <c r="H138" s="32"/>
    </row>
    <row r="139" s="1" customFormat="1" ht="23" customHeight="1" spans="1:8">
      <c r="A139" s="30">
        <v>36</v>
      </c>
      <c r="B139" s="63" t="s">
        <v>342</v>
      </c>
      <c r="C139" s="32"/>
      <c r="D139" s="32"/>
      <c r="E139" s="33" t="s">
        <v>223</v>
      </c>
      <c r="F139" s="34"/>
      <c r="G139" s="35">
        <f t="shared" si="3"/>
        <v>0</v>
      </c>
      <c r="H139" s="32"/>
    </row>
    <row r="140" s="1" customFormat="1" ht="23" customHeight="1" spans="1:8">
      <c r="A140" s="30">
        <v>37</v>
      </c>
      <c r="B140" s="63" t="s">
        <v>343</v>
      </c>
      <c r="C140" s="32"/>
      <c r="D140" s="32"/>
      <c r="E140" s="33" t="s">
        <v>218</v>
      </c>
      <c r="F140" s="34"/>
      <c r="G140" s="35">
        <f t="shared" si="3"/>
        <v>0</v>
      </c>
      <c r="H140" s="32"/>
    </row>
    <row r="141" s="1" customFormat="1" ht="23" customHeight="1" spans="1:8">
      <c r="A141" s="30">
        <v>38</v>
      </c>
      <c r="B141" s="63" t="s">
        <v>344</v>
      </c>
      <c r="C141" s="32"/>
      <c r="D141" s="32"/>
      <c r="E141" s="33" t="s">
        <v>218</v>
      </c>
      <c r="F141" s="34"/>
      <c r="G141" s="35">
        <f t="shared" si="3"/>
        <v>0</v>
      </c>
      <c r="H141" s="32"/>
    </row>
    <row r="142" s="1" customFormat="1" ht="23" customHeight="1" spans="1:8">
      <c r="A142" s="30">
        <v>39</v>
      </c>
      <c r="B142" s="63" t="s">
        <v>345</v>
      </c>
      <c r="C142" s="32"/>
      <c r="D142" s="32"/>
      <c r="E142" s="33" t="s">
        <v>223</v>
      </c>
      <c r="F142" s="34"/>
      <c r="G142" s="35">
        <f t="shared" si="3"/>
        <v>0</v>
      </c>
      <c r="H142" s="32"/>
    </row>
    <row r="143" s="1" customFormat="1" ht="23" customHeight="1" spans="1:8">
      <c r="A143" s="30">
        <v>40</v>
      </c>
      <c r="B143" s="63" t="s">
        <v>346</v>
      </c>
      <c r="C143" s="32"/>
      <c r="D143" s="32"/>
      <c r="E143" s="33" t="s">
        <v>223</v>
      </c>
      <c r="F143" s="34"/>
      <c r="G143" s="35">
        <f t="shared" si="3"/>
        <v>0</v>
      </c>
      <c r="H143" s="32"/>
    </row>
    <row r="144" s="1" customFormat="1" ht="23" customHeight="1" spans="1:8">
      <c r="A144" s="30">
        <v>41</v>
      </c>
      <c r="B144" s="63" t="s">
        <v>347</v>
      </c>
      <c r="C144" s="32"/>
      <c r="D144" s="32"/>
      <c r="E144" s="33" t="s">
        <v>223</v>
      </c>
      <c r="F144" s="34"/>
      <c r="G144" s="35">
        <f t="shared" si="3"/>
        <v>0</v>
      </c>
      <c r="H144" s="32"/>
    </row>
    <row r="145" s="1" customFormat="1" ht="23" customHeight="1" spans="1:8">
      <c r="A145" s="30">
        <v>42</v>
      </c>
      <c r="B145" s="63" t="s">
        <v>348</v>
      </c>
      <c r="C145" s="32"/>
      <c r="D145" s="32"/>
      <c r="E145" s="33" t="s">
        <v>223</v>
      </c>
      <c r="F145" s="34"/>
      <c r="G145" s="35">
        <f t="shared" si="3"/>
        <v>0</v>
      </c>
      <c r="H145" s="32"/>
    </row>
    <row r="146" s="1" customFormat="1" ht="23" customHeight="1" spans="1:8">
      <c r="A146" s="30">
        <v>43</v>
      </c>
      <c r="B146" s="63" t="s">
        <v>349</v>
      </c>
      <c r="C146" s="32"/>
      <c r="D146" s="32"/>
      <c r="E146" s="33" t="s">
        <v>223</v>
      </c>
      <c r="F146" s="34"/>
      <c r="G146" s="35">
        <f t="shared" si="3"/>
        <v>0</v>
      </c>
      <c r="H146" s="32"/>
    </row>
    <row r="147" s="1" customFormat="1" ht="23" customHeight="1" spans="1:8">
      <c r="A147" s="30">
        <v>44</v>
      </c>
      <c r="B147" s="63" t="s">
        <v>350</v>
      </c>
      <c r="C147" s="32"/>
      <c r="D147" s="32"/>
      <c r="E147" s="33" t="s">
        <v>223</v>
      </c>
      <c r="F147" s="34"/>
      <c r="G147" s="39">
        <f t="shared" si="3"/>
        <v>0</v>
      </c>
      <c r="H147" s="32"/>
    </row>
    <row r="148" s="1" customFormat="1" ht="23" customHeight="1" spans="1:8">
      <c r="A148" s="30">
        <v>45</v>
      </c>
      <c r="B148" s="63" t="s">
        <v>351</v>
      </c>
      <c r="C148" s="32"/>
      <c r="D148" s="32"/>
      <c r="E148" s="33" t="s">
        <v>218</v>
      </c>
      <c r="F148" s="34"/>
      <c r="G148" s="35">
        <f t="shared" si="3"/>
        <v>0</v>
      </c>
      <c r="H148" s="32"/>
    </row>
    <row r="149" s="1" customFormat="1" ht="23" customHeight="1" spans="1:8">
      <c r="A149" s="30">
        <v>46</v>
      </c>
      <c r="B149" s="63" t="s">
        <v>352</v>
      </c>
      <c r="C149" s="32"/>
      <c r="D149" s="32"/>
      <c r="E149" s="33" t="s">
        <v>218</v>
      </c>
      <c r="F149" s="34"/>
      <c r="G149" s="39">
        <f t="shared" si="3"/>
        <v>0</v>
      </c>
      <c r="H149" s="32"/>
    </row>
    <row r="150" s="1" customFormat="1" ht="23" customHeight="1" spans="1:8">
      <c r="A150" s="30">
        <v>47</v>
      </c>
      <c r="B150" s="63" t="s">
        <v>353</v>
      </c>
      <c r="C150" s="32"/>
      <c r="D150" s="32"/>
      <c r="E150" s="33" t="s">
        <v>205</v>
      </c>
      <c r="F150" s="34"/>
      <c r="G150" s="35">
        <f t="shared" si="3"/>
        <v>0</v>
      </c>
      <c r="H150" s="32"/>
    </row>
    <row r="151" s="1" customFormat="1" ht="23" customHeight="1" spans="1:8">
      <c r="A151" s="30">
        <v>48</v>
      </c>
      <c r="B151" s="63" t="s">
        <v>354</v>
      </c>
      <c r="C151" s="32"/>
      <c r="D151" s="32"/>
      <c r="E151" s="33" t="s">
        <v>355</v>
      </c>
      <c r="F151" s="34"/>
      <c r="G151" s="35">
        <f t="shared" si="3"/>
        <v>0</v>
      </c>
      <c r="H151" s="32"/>
    </row>
    <row r="152" s="1" customFormat="1" ht="23" customHeight="1" spans="1:8">
      <c r="A152" s="30">
        <v>49</v>
      </c>
      <c r="B152" s="63" t="s">
        <v>356</v>
      </c>
      <c r="C152" s="32"/>
      <c r="D152" s="32"/>
      <c r="E152" s="33" t="s">
        <v>355</v>
      </c>
      <c r="F152" s="34"/>
      <c r="G152" s="35">
        <f t="shared" si="3"/>
        <v>0</v>
      </c>
      <c r="H152" s="32"/>
    </row>
    <row r="153" s="1" customFormat="1" ht="23" customHeight="1" spans="1:8">
      <c r="A153" s="30">
        <v>50</v>
      </c>
      <c r="B153" s="63" t="s">
        <v>357</v>
      </c>
      <c r="C153" s="32"/>
      <c r="D153" s="32"/>
      <c r="E153" s="33" t="s">
        <v>223</v>
      </c>
      <c r="F153" s="34"/>
      <c r="G153" s="35">
        <f t="shared" si="3"/>
        <v>0</v>
      </c>
      <c r="H153" s="32"/>
    </row>
    <row r="154" s="1" customFormat="1" ht="23" customHeight="1" spans="1:8">
      <c r="A154" s="30">
        <v>51</v>
      </c>
      <c r="B154" s="63" t="s">
        <v>358</v>
      </c>
      <c r="C154" s="32"/>
      <c r="D154" s="32"/>
      <c r="E154" s="33" t="s">
        <v>223</v>
      </c>
      <c r="F154" s="34"/>
      <c r="G154" s="39">
        <f t="shared" si="3"/>
        <v>0</v>
      </c>
      <c r="H154" s="32"/>
    </row>
    <row r="155" s="1" customFormat="1" ht="23" customHeight="1" spans="1:8">
      <c r="A155" s="30">
        <v>52</v>
      </c>
      <c r="B155" s="63" t="s">
        <v>359</v>
      </c>
      <c r="C155" s="32"/>
      <c r="D155" s="32"/>
      <c r="E155" s="33" t="s">
        <v>205</v>
      </c>
      <c r="F155" s="34"/>
      <c r="G155" s="35">
        <f t="shared" si="3"/>
        <v>0</v>
      </c>
      <c r="H155" s="32"/>
    </row>
    <row r="156" s="1" customFormat="1" ht="23" customHeight="1" spans="1:8">
      <c r="A156" s="30">
        <v>53</v>
      </c>
      <c r="B156" s="64" t="s">
        <v>360</v>
      </c>
      <c r="C156" s="32"/>
      <c r="D156" s="32"/>
      <c r="E156" s="33" t="s">
        <v>205</v>
      </c>
      <c r="F156" s="34"/>
      <c r="G156" s="35">
        <f t="shared" si="3"/>
        <v>0</v>
      </c>
      <c r="H156" s="32"/>
    </row>
    <row r="157" s="1" customFormat="1" ht="23" customHeight="1" spans="1:8">
      <c r="A157" s="30">
        <v>54</v>
      </c>
      <c r="B157" s="64" t="s">
        <v>361</v>
      </c>
      <c r="C157" s="32"/>
      <c r="D157" s="32"/>
      <c r="E157" s="33" t="s">
        <v>223</v>
      </c>
      <c r="F157" s="34"/>
      <c r="G157" s="35">
        <f t="shared" si="3"/>
        <v>0</v>
      </c>
      <c r="H157" s="32"/>
    </row>
    <row r="158" s="1" customFormat="1" ht="23" customHeight="1" spans="1:8">
      <c r="A158" s="30">
        <v>55</v>
      </c>
      <c r="B158" s="64" t="s">
        <v>362</v>
      </c>
      <c r="C158" s="32"/>
      <c r="D158" s="32"/>
      <c r="E158" s="33" t="s">
        <v>223</v>
      </c>
      <c r="F158" s="34"/>
      <c r="G158" s="39">
        <f t="shared" si="3"/>
        <v>0</v>
      </c>
      <c r="H158" s="32"/>
    </row>
    <row r="159" s="2" customFormat="1" ht="23" customHeight="1" spans="1:8">
      <c r="A159" s="28" t="s">
        <v>363</v>
      </c>
      <c r="B159" s="29" t="s">
        <v>364</v>
      </c>
      <c r="C159" s="24">
        <f>SUM(C160:C170)</f>
        <v>4</v>
      </c>
      <c r="D159" s="162" t="s">
        <v>197</v>
      </c>
      <c r="E159" s="162" t="s">
        <v>197</v>
      </c>
      <c r="F159" s="38">
        <f>SUM(F160:F170)</f>
        <v>6730</v>
      </c>
      <c r="G159" s="54">
        <f>F159/F5</f>
        <v>0.105983000200785</v>
      </c>
      <c r="H159" s="38">
        <f>SUM(H160:H170)</f>
        <v>67</v>
      </c>
    </row>
    <row r="160" s="2" customFormat="1" ht="31" customHeight="1" spans="1:8">
      <c r="A160" s="65">
        <v>1</v>
      </c>
      <c r="B160" s="36" t="s">
        <v>365</v>
      </c>
      <c r="C160" s="24">
        <v>4</v>
      </c>
      <c r="D160" s="24">
        <v>4</v>
      </c>
      <c r="E160" s="37" t="s">
        <v>366</v>
      </c>
      <c r="F160" s="38">
        <v>6730</v>
      </c>
      <c r="G160" s="26">
        <f>F160/F5</f>
        <v>0.105983000200785</v>
      </c>
      <c r="H160" s="24">
        <v>67</v>
      </c>
    </row>
    <row r="161" s="1" customFormat="1" ht="23" customHeight="1" spans="1:8">
      <c r="A161" s="58">
        <v>2</v>
      </c>
      <c r="B161" s="31" t="s">
        <v>367</v>
      </c>
      <c r="C161" s="32"/>
      <c r="D161" s="32"/>
      <c r="E161" s="33" t="s">
        <v>223</v>
      </c>
      <c r="F161" s="34"/>
      <c r="G161" s="35">
        <f t="shared" ref="G159:G194" si="4">F161/2473582.07</f>
        <v>0</v>
      </c>
      <c r="H161" s="32"/>
    </row>
    <row r="162" s="1" customFormat="1" ht="23" customHeight="1" spans="1:8">
      <c r="A162" s="58">
        <v>3</v>
      </c>
      <c r="B162" s="31" t="s">
        <v>368</v>
      </c>
      <c r="C162" s="32"/>
      <c r="D162" s="32"/>
      <c r="E162" s="33" t="s">
        <v>205</v>
      </c>
      <c r="F162" s="34"/>
      <c r="G162" s="35">
        <f t="shared" si="4"/>
        <v>0</v>
      </c>
      <c r="H162" s="32"/>
    </row>
    <row r="163" s="1" customFormat="1" ht="23" customHeight="1" spans="1:8">
      <c r="A163" s="58">
        <v>4</v>
      </c>
      <c r="B163" s="31" t="s">
        <v>369</v>
      </c>
      <c r="C163" s="32"/>
      <c r="D163" s="32"/>
      <c r="E163" s="33" t="s">
        <v>205</v>
      </c>
      <c r="F163" s="34"/>
      <c r="G163" s="35">
        <f t="shared" si="4"/>
        <v>0</v>
      </c>
      <c r="H163" s="32"/>
    </row>
    <row r="164" s="1" customFormat="1" ht="23" customHeight="1" spans="1:8">
      <c r="A164" s="58">
        <v>5</v>
      </c>
      <c r="B164" s="31" t="s">
        <v>370</v>
      </c>
      <c r="C164" s="32"/>
      <c r="D164" s="32"/>
      <c r="E164" s="33" t="s">
        <v>205</v>
      </c>
      <c r="F164" s="34"/>
      <c r="G164" s="35">
        <f t="shared" si="4"/>
        <v>0</v>
      </c>
      <c r="H164" s="32"/>
    </row>
    <row r="165" s="1" customFormat="1" ht="23" customHeight="1" spans="1:8">
      <c r="A165" s="58">
        <v>6</v>
      </c>
      <c r="B165" s="31" t="s">
        <v>371</v>
      </c>
      <c r="C165" s="32"/>
      <c r="D165" s="32"/>
      <c r="E165" s="33" t="s">
        <v>372</v>
      </c>
      <c r="F165" s="34"/>
      <c r="G165" s="35">
        <f t="shared" si="4"/>
        <v>0</v>
      </c>
      <c r="H165" s="32"/>
    </row>
    <row r="166" s="2" customFormat="1" ht="23" customHeight="1" spans="1:8">
      <c r="A166" s="65">
        <v>7</v>
      </c>
      <c r="B166" s="36" t="s">
        <v>119</v>
      </c>
      <c r="C166" s="24"/>
      <c r="D166" s="24"/>
      <c r="E166" s="37" t="s">
        <v>205</v>
      </c>
      <c r="F166" s="38"/>
      <c r="G166" s="26">
        <f t="shared" si="4"/>
        <v>0</v>
      </c>
      <c r="H166" s="24"/>
    </row>
    <row r="167" s="1" customFormat="1" ht="23" customHeight="1" spans="1:8">
      <c r="A167" s="58">
        <v>8</v>
      </c>
      <c r="B167" s="31" t="s">
        <v>373</v>
      </c>
      <c r="C167" s="32"/>
      <c r="D167" s="32"/>
      <c r="E167" s="33" t="s">
        <v>223</v>
      </c>
      <c r="F167" s="34"/>
      <c r="G167" s="35">
        <f t="shared" si="4"/>
        <v>0</v>
      </c>
      <c r="H167" s="32"/>
    </row>
    <row r="168" s="1" customFormat="1" ht="23" customHeight="1" spans="1:8">
      <c r="A168" s="58">
        <v>9</v>
      </c>
      <c r="B168" s="31" t="s">
        <v>374</v>
      </c>
      <c r="C168" s="32"/>
      <c r="D168" s="32"/>
      <c r="E168" s="33" t="s">
        <v>366</v>
      </c>
      <c r="F168" s="34"/>
      <c r="G168" s="39">
        <f t="shared" si="4"/>
        <v>0</v>
      </c>
      <c r="H168" s="32"/>
    </row>
    <row r="169" s="1" customFormat="1" ht="23" customHeight="1" spans="1:8">
      <c r="A169" s="58">
        <v>10</v>
      </c>
      <c r="B169" s="31" t="s">
        <v>375</v>
      </c>
      <c r="C169" s="32"/>
      <c r="D169" s="32"/>
      <c r="E169" s="33" t="s">
        <v>205</v>
      </c>
      <c r="F169" s="34"/>
      <c r="G169" s="39">
        <f t="shared" si="4"/>
        <v>0</v>
      </c>
      <c r="H169" s="32"/>
    </row>
    <row r="170" s="1" customFormat="1" ht="23" customHeight="1" spans="1:8">
      <c r="A170" s="58">
        <v>11</v>
      </c>
      <c r="B170" s="31" t="s">
        <v>376</v>
      </c>
      <c r="C170" s="32"/>
      <c r="D170" s="32"/>
      <c r="E170" s="33" t="s">
        <v>205</v>
      </c>
      <c r="F170" s="34"/>
      <c r="G170" s="35">
        <f t="shared" si="4"/>
        <v>0</v>
      </c>
      <c r="H170" s="32"/>
    </row>
    <row r="171" s="1" customFormat="1" ht="23" customHeight="1" spans="1:8">
      <c r="A171" s="50" t="s">
        <v>377</v>
      </c>
      <c r="B171" s="51" t="s">
        <v>378</v>
      </c>
      <c r="C171" s="32">
        <f>SUM(C172:C174)</f>
        <v>0</v>
      </c>
      <c r="D171" s="163" t="s">
        <v>197</v>
      </c>
      <c r="E171" s="163" t="s">
        <v>197</v>
      </c>
      <c r="F171" s="34">
        <f>SUM(F172:F174)</f>
        <v>0</v>
      </c>
      <c r="G171" s="35">
        <f t="shared" si="4"/>
        <v>0</v>
      </c>
      <c r="H171" s="32">
        <f>SUM(H172:H174)</f>
        <v>0</v>
      </c>
    </row>
    <row r="172" s="1" customFormat="1" ht="23" customHeight="1" spans="1:8">
      <c r="A172" s="30">
        <v>1</v>
      </c>
      <c r="B172" s="41" t="s">
        <v>379</v>
      </c>
      <c r="C172" s="42"/>
      <c r="D172" s="42"/>
      <c r="E172" s="43" t="s">
        <v>205</v>
      </c>
      <c r="F172" s="44"/>
      <c r="G172" s="35">
        <f t="shared" si="4"/>
        <v>0</v>
      </c>
      <c r="H172" s="42"/>
    </row>
    <row r="173" s="1" customFormat="1" ht="23" customHeight="1" spans="1:8">
      <c r="A173" s="30">
        <v>2</v>
      </c>
      <c r="B173" s="41" t="s">
        <v>380</v>
      </c>
      <c r="C173" s="42"/>
      <c r="D173" s="42"/>
      <c r="E173" s="43" t="s">
        <v>223</v>
      </c>
      <c r="F173" s="44"/>
      <c r="G173" s="35">
        <f t="shared" si="4"/>
        <v>0</v>
      </c>
      <c r="H173" s="42"/>
    </row>
    <row r="174" s="1" customFormat="1" ht="23" customHeight="1" spans="1:8">
      <c r="A174" s="30">
        <v>3</v>
      </c>
      <c r="B174" s="64" t="s">
        <v>381</v>
      </c>
      <c r="C174" s="66"/>
      <c r="D174" s="67"/>
      <c r="E174" s="33" t="s">
        <v>223</v>
      </c>
      <c r="F174" s="68"/>
      <c r="G174" s="39">
        <f t="shared" si="4"/>
        <v>0</v>
      </c>
      <c r="H174" s="42"/>
    </row>
    <row r="175" s="1" customFormat="1" ht="23" customHeight="1" spans="1:8">
      <c r="A175" s="50" t="s">
        <v>382</v>
      </c>
      <c r="B175" s="51" t="s">
        <v>383</v>
      </c>
      <c r="C175" s="30">
        <f>SUM(C176:C177)</f>
        <v>0</v>
      </c>
      <c r="D175" s="163" t="s">
        <v>197</v>
      </c>
      <c r="E175" s="163" t="s">
        <v>197</v>
      </c>
      <c r="F175" s="69">
        <f>SUM(F176:F177)</f>
        <v>0</v>
      </c>
      <c r="G175" s="35">
        <f t="shared" si="4"/>
        <v>0</v>
      </c>
      <c r="H175" s="30">
        <f>SUM(H176:H177)</f>
        <v>0</v>
      </c>
    </row>
    <row r="176" s="1" customFormat="1" ht="23" customHeight="1" spans="1:8">
      <c r="A176" s="30">
        <v>1</v>
      </c>
      <c r="B176" s="31" t="s">
        <v>384</v>
      </c>
      <c r="C176" s="32"/>
      <c r="D176" s="32"/>
      <c r="E176" s="33" t="s">
        <v>205</v>
      </c>
      <c r="F176" s="34"/>
      <c r="G176" s="35">
        <f t="shared" si="4"/>
        <v>0</v>
      </c>
      <c r="H176" s="32"/>
    </row>
    <row r="177" s="1" customFormat="1" ht="23" customHeight="1" spans="1:8">
      <c r="A177" s="30">
        <v>2</v>
      </c>
      <c r="B177" s="31" t="s">
        <v>385</v>
      </c>
      <c r="C177" s="42"/>
      <c r="D177" s="42"/>
      <c r="E177" s="43" t="s">
        <v>205</v>
      </c>
      <c r="F177" s="44"/>
      <c r="G177" s="35">
        <f t="shared" si="4"/>
        <v>0</v>
      </c>
      <c r="H177" s="42"/>
    </row>
    <row r="178" s="1" customFormat="1" ht="23" customHeight="1" spans="1:8">
      <c r="A178" s="50" t="s">
        <v>386</v>
      </c>
      <c r="B178" s="51" t="s">
        <v>387</v>
      </c>
      <c r="C178" s="30">
        <f>SUM(C179:C183)</f>
        <v>0</v>
      </c>
      <c r="D178" s="163" t="s">
        <v>197</v>
      </c>
      <c r="E178" s="163" t="s">
        <v>197</v>
      </c>
      <c r="F178" s="69">
        <f>SUM(F179:F183)</f>
        <v>0</v>
      </c>
      <c r="G178" s="35">
        <f t="shared" si="4"/>
        <v>0</v>
      </c>
      <c r="H178" s="30">
        <f>SUM(H179:H183)</f>
        <v>0</v>
      </c>
    </row>
    <row r="179" s="1" customFormat="1" ht="23" customHeight="1" spans="1:8">
      <c r="A179" s="58">
        <v>1</v>
      </c>
      <c r="B179" s="31" t="s">
        <v>388</v>
      </c>
      <c r="C179" s="30"/>
      <c r="D179" s="30"/>
      <c r="E179" s="33" t="s">
        <v>389</v>
      </c>
      <c r="F179" s="69"/>
      <c r="G179" s="35">
        <f t="shared" si="4"/>
        <v>0</v>
      </c>
      <c r="H179" s="30"/>
    </row>
    <row r="180" s="1" customFormat="1" ht="23" customHeight="1" spans="1:8">
      <c r="A180" s="58">
        <v>2</v>
      </c>
      <c r="B180" s="31" t="s">
        <v>390</v>
      </c>
      <c r="C180" s="30"/>
      <c r="D180" s="30"/>
      <c r="E180" s="33" t="s">
        <v>391</v>
      </c>
      <c r="F180" s="69"/>
      <c r="G180" s="35">
        <f t="shared" si="4"/>
        <v>0</v>
      </c>
      <c r="H180" s="30"/>
    </row>
    <row r="181" s="1" customFormat="1" ht="23" customHeight="1" spans="1:8">
      <c r="A181" s="58">
        <v>3</v>
      </c>
      <c r="B181" s="31" t="s">
        <v>392</v>
      </c>
      <c r="C181" s="30"/>
      <c r="D181" s="30"/>
      <c r="E181" s="33" t="s">
        <v>389</v>
      </c>
      <c r="F181" s="69"/>
      <c r="G181" s="35">
        <f t="shared" si="4"/>
        <v>0</v>
      </c>
      <c r="H181" s="30"/>
    </row>
    <row r="182" s="1" customFormat="1" ht="23" customHeight="1" spans="1:8">
      <c r="A182" s="58">
        <v>4</v>
      </c>
      <c r="B182" s="31" t="s">
        <v>393</v>
      </c>
      <c r="C182" s="30"/>
      <c r="D182" s="30"/>
      <c r="E182" s="33" t="s">
        <v>205</v>
      </c>
      <c r="F182" s="69"/>
      <c r="G182" s="39">
        <f t="shared" si="4"/>
        <v>0</v>
      </c>
      <c r="H182" s="30"/>
    </row>
    <row r="183" s="1" customFormat="1" ht="23" customHeight="1" spans="1:8">
      <c r="A183" s="58">
        <v>5</v>
      </c>
      <c r="B183" s="70" t="s">
        <v>387</v>
      </c>
      <c r="C183" s="71"/>
      <c r="D183" s="71"/>
      <c r="E183" s="72" t="s">
        <v>205</v>
      </c>
      <c r="F183" s="73"/>
      <c r="G183" s="39">
        <f t="shared" si="4"/>
        <v>0</v>
      </c>
      <c r="H183" s="30"/>
    </row>
    <row r="184" s="2" customFormat="1" ht="23" customHeight="1" spans="1:8">
      <c r="A184" s="28" t="s">
        <v>394</v>
      </c>
      <c r="B184" s="29" t="s">
        <v>395</v>
      </c>
      <c r="C184" s="24">
        <f>C185</f>
        <v>20</v>
      </c>
      <c r="D184" s="162" t="s">
        <v>197</v>
      </c>
      <c r="E184" s="162" t="s">
        <v>197</v>
      </c>
      <c r="F184" s="38">
        <f>F185</f>
        <v>21238</v>
      </c>
      <c r="G184" s="54">
        <f>F184/F5</f>
        <v>0.334452742684142</v>
      </c>
      <c r="H184" s="38">
        <f>H185</f>
        <v>693</v>
      </c>
    </row>
    <row r="185" s="2" customFormat="1" ht="23" customHeight="1" spans="1:8">
      <c r="A185" s="28" t="s">
        <v>200</v>
      </c>
      <c r="B185" s="29" t="s">
        <v>396</v>
      </c>
      <c r="C185" s="24">
        <f>SUM(C186:C213)</f>
        <v>20</v>
      </c>
      <c r="D185" s="162" t="s">
        <v>197</v>
      </c>
      <c r="E185" s="162" t="s">
        <v>197</v>
      </c>
      <c r="F185" s="38">
        <f>SUM(F186:F213)</f>
        <v>21238</v>
      </c>
      <c r="G185" s="26">
        <f>F185/F5</f>
        <v>0.334452742684142</v>
      </c>
      <c r="H185" s="24">
        <f>SUM(H186:H213)</f>
        <v>693</v>
      </c>
    </row>
    <row r="186" s="2" customFormat="1" ht="23" customHeight="1" spans="1:8">
      <c r="A186" s="23">
        <v>1</v>
      </c>
      <c r="B186" s="36" t="s">
        <v>397</v>
      </c>
      <c r="C186" s="24">
        <v>11</v>
      </c>
      <c r="D186" s="24">
        <v>11</v>
      </c>
      <c r="E186" s="37" t="s">
        <v>205</v>
      </c>
      <c r="F186" s="38">
        <v>10063</v>
      </c>
      <c r="G186" s="26">
        <f>F186/F5</f>
        <v>0.158470569245245</v>
      </c>
      <c r="H186" s="24">
        <v>305</v>
      </c>
    </row>
    <row r="187" s="1" customFormat="1" ht="23" customHeight="1" spans="1:8">
      <c r="A187" s="30">
        <v>2</v>
      </c>
      <c r="B187" s="41" t="s">
        <v>398</v>
      </c>
      <c r="C187" s="32"/>
      <c r="D187" s="32"/>
      <c r="E187" s="33" t="s">
        <v>259</v>
      </c>
      <c r="F187" s="34"/>
      <c r="G187" s="35">
        <f t="shared" si="4"/>
        <v>0</v>
      </c>
      <c r="H187" s="32"/>
    </row>
    <row r="188" s="1" customFormat="1" ht="23" customHeight="1" spans="1:8">
      <c r="A188" s="30">
        <v>3</v>
      </c>
      <c r="B188" s="41" t="s">
        <v>399</v>
      </c>
      <c r="C188" s="32"/>
      <c r="D188" s="32"/>
      <c r="E188" s="33" t="s">
        <v>203</v>
      </c>
      <c r="F188" s="34"/>
      <c r="G188" s="35">
        <f t="shared" si="4"/>
        <v>0</v>
      </c>
      <c r="H188" s="32"/>
    </row>
    <row r="189" s="1" customFormat="1" ht="23" customHeight="1" spans="1:8">
      <c r="A189" s="30">
        <v>4</v>
      </c>
      <c r="B189" s="41" t="s">
        <v>400</v>
      </c>
      <c r="C189" s="32"/>
      <c r="D189" s="32"/>
      <c r="E189" s="33" t="s">
        <v>259</v>
      </c>
      <c r="F189" s="34"/>
      <c r="G189" s="39">
        <f t="shared" si="4"/>
        <v>0</v>
      </c>
      <c r="H189" s="32"/>
    </row>
    <row r="190" s="1" customFormat="1" ht="23" customHeight="1" spans="1:8">
      <c r="A190" s="30">
        <v>5</v>
      </c>
      <c r="B190" s="41" t="s">
        <v>401</v>
      </c>
      <c r="C190" s="32"/>
      <c r="D190" s="32"/>
      <c r="E190" s="33" t="s">
        <v>205</v>
      </c>
      <c r="F190" s="34"/>
      <c r="G190" s="35">
        <f t="shared" si="4"/>
        <v>0</v>
      </c>
      <c r="H190" s="32"/>
    </row>
    <row r="191" s="2" customFormat="1" ht="23" customHeight="1" spans="1:8">
      <c r="A191" s="23">
        <v>6</v>
      </c>
      <c r="B191" s="62" t="s">
        <v>402</v>
      </c>
      <c r="C191" s="24">
        <v>1</v>
      </c>
      <c r="D191" s="24">
        <v>18</v>
      </c>
      <c r="E191" s="37" t="s">
        <v>223</v>
      </c>
      <c r="F191" s="38">
        <v>375</v>
      </c>
      <c r="G191" s="26">
        <f>F191/F5</f>
        <v>0.00590544206170793</v>
      </c>
      <c r="H191" s="24">
        <v>156</v>
      </c>
    </row>
    <row r="192" s="1" customFormat="1" ht="23" customHeight="1" spans="1:8">
      <c r="A192" s="30">
        <v>7</v>
      </c>
      <c r="B192" s="31" t="s">
        <v>403</v>
      </c>
      <c r="C192" s="32"/>
      <c r="D192" s="32"/>
      <c r="E192" s="33" t="s">
        <v>259</v>
      </c>
      <c r="F192" s="34"/>
      <c r="G192" s="35">
        <f t="shared" si="4"/>
        <v>0</v>
      </c>
      <c r="H192" s="32"/>
    </row>
    <row r="193" s="1" customFormat="1" ht="23" customHeight="1" spans="1:8">
      <c r="A193" s="30">
        <v>8</v>
      </c>
      <c r="B193" s="31" t="s">
        <v>404</v>
      </c>
      <c r="C193" s="32"/>
      <c r="D193" s="32"/>
      <c r="E193" s="33" t="s">
        <v>205</v>
      </c>
      <c r="F193" s="34"/>
      <c r="G193" s="39">
        <f t="shared" si="4"/>
        <v>0</v>
      </c>
      <c r="H193" s="32"/>
    </row>
    <row r="194" s="1" customFormat="1" ht="23" customHeight="1" spans="1:8">
      <c r="A194" s="30">
        <v>9</v>
      </c>
      <c r="B194" s="31" t="s">
        <v>405</v>
      </c>
      <c r="C194" s="32"/>
      <c r="D194" s="32"/>
      <c r="E194" s="33" t="s">
        <v>205</v>
      </c>
      <c r="F194" s="34"/>
      <c r="G194" s="35">
        <f t="shared" si="4"/>
        <v>0</v>
      </c>
      <c r="H194" s="32"/>
    </row>
    <row r="195" s="1" customFormat="1" ht="23" customHeight="1" spans="1:8">
      <c r="A195" s="30">
        <v>10</v>
      </c>
      <c r="B195" s="31" t="s">
        <v>406</v>
      </c>
      <c r="C195" s="32"/>
      <c r="D195" s="32"/>
      <c r="E195" s="33" t="s">
        <v>205</v>
      </c>
      <c r="F195" s="34"/>
      <c r="G195" s="35">
        <f t="shared" ref="G195:G258" si="5">F195/2473582.07</f>
        <v>0</v>
      </c>
      <c r="H195" s="32"/>
    </row>
    <row r="196" s="1" customFormat="1" ht="23" customHeight="1" spans="1:8">
      <c r="A196" s="30">
        <v>11</v>
      </c>
      <c r="B196" s="31" t="s">
        <v>407</v>
      </c>
      <c r="C196" s="74"/>
      <c r="D196" s="32"/>
      <c r="E196" s="33" t="s">
        <v>205</v>
      </c>
      <c r="F196" s="75"/>
      <c r="G196" s="35">
        <f t="shared" si="5"/>
        <v>0</v>
      </c>
      <c r="H196" s="74"/>
    </row>
    <row r="197" s="1" customFormat="1" ht="23" customHeight="1" spans="1:8">
      <c r="A197" s="30">
        <v>12</v>
      </c>
      <c r="B197" s="63" t="s">
        <v>408</v>
      </c>
      <c r="C197" s="74"/>
      <c r="D197" s="32"/>
      <c r="E197" s="33" t="s">
        <v>205</v>
      </c>
      <c r="F197" s="75"/>
      <c r="G197" s="35">
        <f t="shared" si="5"/>
        <v>0</v>
      </c>
      <c r="H197" s="74"/>
    </row>
    <row r="198" s="1" customFormat="1" ht="23" customHeight="1" spans="1:8">
      <c r="A198" s="30">
        <v>13</v>
      </c>
      <c r="B198" s="63" t="s">
        <v>409</v>
      </c>
      <c r="C198" s="74"/>
      <c r="D198" s="32"/>
      <c r="E198" s="33" t="s">
        <v>209</v>
      </c>
      <c r="F198" s="75"/>
      <c r="G198" s="35">
        <f t="shared" si="5"/>
        <v>0</v>
      </c>
      <c r="H198" s="74"/>
    </row>
    <row r="199" s="1" customFormat="1" ht="23" customHeight="1" spans="1:8">
      <c r="A199" s="30">
        <v>14</v>
      </c>
      <c r="B199" s="76" t="s">
        <v>410</v>
      </c>
      <c r="C199" s="32"/>
      <c r="D199" s="32"/>
      <c r="E199" s="33" t="s">
        <v>259</v>
      </c>
      <c r="F199" s="34"/>
      <c r="G199" s="35">
        <f t="shared" si="5"/>
        <v>0</v>
      </c>
      <c r="H199" s="77"/>
    </row>
    <row r="200" s="1" customFormat="1" ht="23" customHeight="1" spans="1:8">
      <c r="A200" s="30">
        <v>15</v>
      </c>
      <c r="B200" s="31" t="s">
        <v>411</v>
      </c>
      <c r="C200" s="74"/>
      <c r="D200" s="32"/>
      <c r="E200" s="33" t="s">
        <v>205</v>
      </c>
      <c r="F200" s="75"/>
      <c r="G200" s="35">
        <f t="shared" si="5"/>
        <v>0</v>
      </c>
      <c r="H200" s="74"/>
    </row>
    <row r="201" s="1" customFormat="1" ht="23" customHeight="1" spans="1:8">
      <c r="A201" s="30">
        <v>16</v>
      </c>
      <c r="B201" s="31" t="s">
        <v>412</v>
      </c>
      <c r="C201" s="74"/>
      <c r="D201" s="32"/>
      <c r="E201" s="33" t="s">
        <v>259</v>
      </c>
      <c r="F201" s="75"/>
      <c r="G201" s="39">
        <f t="shared" si="5"/>
        <v>0</v>
      </c>
      <c r="H201" s="74"/>
    </row>
    <row r="202" s="1" customFormat="1" ht="23" customHeight="1" spans="1:8">
      <c r="A202" s="30">
        <v>17</v>
      </c>
      <c r="B202" s="31" t="s">
        <v>253</v>
      </c>
      <c r="C202" s="74"/>
      <c r="D202" s="32"/>
      <c r="E202" s="33" t="s">
        <v>254</v>
      </c>
      <c r="F202" s="75"/>
      <c r="G202" s="39">
        <f t="shared" si="5"/>
        <v>0</v>
      </c>
      <c r="H202" s="74"/>
    </row>
    <row r="203" s="1" customFormat="1" ht="23" customHeight="1" spans="1:8">
      <c r="A203" s="30">
        <v>18</v>
      </c>
      <c r="B203" s="31" t="s">
        <v>413</v>
      </c>
      <c r="C203" s="74"/>
      <c r="D203" s="32"/>
      <c r="E203" s="33" t="s">
        <v>205</v>
      </c>
      <c r="F203" s="75"/>
      <c r="G203" s="35">
        <f t="shared" si="5"/>
        <v>0</v>
      </c>
      <c r="H203" s="74"/>
    </row>
    <row r="204" s="1" customFormat="1" ht="23" customHeight="1" spans="1:8">
      <c r="A204" s="30">
        <v>19</v>
      </c>
      <c r="B204" s="31" t="s">
        <v>414</v>
      </c>
      <c r="C204" s="74"/>
      <c r="D204" s="32"/>
      <c r="E204" s="33" t="s">
        <v>415</v>
      </c>
      <c r="F204" s="75"/>
      <c r="G204" s="35">
        <f t="shared" si="5"/>
        <v>0</v>
      </c>
      <c r="H204" s="74"/>
    </row>
    <row r="205" s="1" customFormat="1" ht="23" customHeight="1" spans="1:8">
      <c r="A205" s="30">
        <v>20</v>
      </c>
      <c r="B205" s="31" t="s">
        <v>416</v>
      </c>
      <c r="C205" s="74"/>
      <c r="D205" s="32"/>
      <c r="E205" s="33" t="s">
        <v>205</v>
      </c>
      <c r="F205" s="75"/>
      <c r="G205" s="39">
        <f t="shared" si="5"/>
        <v>0</v>
      </c>
      <c r="H205" s="78"/>
    </row>
    <row r="206" s="1" customFormat="1" ht="23" customHeight="1" spans="1:8">
      <c r="A206" s="30">
        <v>21</v>
      </c>
      <c r="B206" s="64" t="s">
        <v>417</v>
      </c>
      <c r="C206" s="74"/>
      <c r="D206" s="32"/>
      <c r="E206" s="33" t="s">
        <v>205</v>
      </c>
      <c r="F206" s="75"/>
      <c r="G206" s="39">
        <f t="shared" si="5"/>
        <v>0</v>
      </c>
      <c r="H206" s="78"/>
    </row>
    <row r="207" s="1" customFormat="1" ht="23" customHeight="1" spans="1:8">
      <c r="A207" s="30">
        <v>22</v>
      </c>
      <c r="B207" s="64" t="s">
        <v>418</v>
      </c>
      <c r="C207" s="74"/>
      <c r="D207" s="32"/>
      <c r="E207" s="33" t="s">
        <v>205</v>
      </c>
      <c r="F207" s="75"/>
      <c r="G207" s="35">
        <f t="shared" si="5"/>
        <v>0</v>
      </c>
      <c r="H207" s="78"/>
    </row>
    <row r="208" s="2" customFormat="1" ht="23" customHeight="1" spans="1:8">
      <c r="A208" s="23">
        <v>23</v>
      </c>
      <c r="B208" s="79" t="s">
        <v>419</v>
      </c>
      <c r="C208" s="80">
        <v>8</v>
      </c>
      <c r="D208" s="24">
        <v>8</v>
      </c>
      <c r="E208" s="37" t="s">
        <v>205</v>
      </c>
      <c r="F208" s="81">
        <v>10800</v>
      </c>
      <c r="G208" s="26">
        <f>F208/F5</f>
        <v>0.170076731377188</v>
      </c>
      <c r="H208" s="82">
        <v>232</v>
      </c>
    </row>
    <row r="209" s="1" customFormat="1" ht="23" customHeight="1" spans="1:8">
      <c r="A209" s="30">
        <v>24</v>
      </c>
      <c r="B209" s="64" t="s">
        <v>420</v>
      </c>
      <c r="C209" s="74"/>
      <c r="D209" s="32"/>
      <c r="E209" s="33" t="s">
        <v>205</v>
      </c>
      <c r="F209" s="75"/>
      <c r="G209" s="35">
        <f t="shared" si="5"/>
        <v>0</v>
      </c>
      <c r="H209" s="78"/>
    </row>
    <row r="210" s="1" customFormat="1" ht="23" customHeight="1" spans="1:8">
      <c r="A210" s="30">
        <v>25</v>
      </c>
      <c r="B210" s="64" t="s">
        <v>421</v>
      </c>
      <c r="C210" s="74"/>
      <c r="D210" s="32"/>
      <c r="E210" s="33" t="s">
        <v>205</v>
      </c>
      <c r="F210" s="75"/>
      <c r="G210" s="35">
        <f t="shared" si="5"/>
        <v>0</v>
      </c>
      <c r="H210" s="78"/>
    </row>
    <row r="211" s="1" customFormat="1" ht="23" customHeight="1" spans="1:8">
      <c r="A211" s="30">
        <v>26</v>
      </c>
      <c r="B211" s="64" t="s">
        <v>422</v>
      </c>
      <c r="C211" s="74"/>
      <c r="D211" s="32"/>
      <c r="E211" s="33" t="s">
        <v>205</v>
      </c>
      <c r="F211" s="75"/>
      <c r="G211" s="35">
        <f t="shared" si="5"/>
        <v>0</v>
      </c>
      <c r="H211" s="78"/>
    </row>
    <row r="212" s="1" customFormat="1" ht="23" customHeight="1" spans="1:8">
      <c r="A212" s="30">
        <v>27</v>
      </c>
      <c r="B212" s="64" t="s">
        <v>423</v>
      </c>
      <c r="C212" s="74"/>
      <c r="D212" s="32"/>
      <c r="E212" s="33" t="s">
        <v>205</v>
      </c>
      <c r="F212" s="75"/>
      <c r="G212" s="39">
        <f t="shared" si="5"/>
        <v>0</v>
      </c>
      <c r="H212" s="78"/>
    </row>
    <row r="213" s="1" customFormat="1" ht="23" customHeight="1" spans="1:8">
      <c r="A213" s="30">
        <v>28</v>
      </c>
      <c r="B213" s="64" t="s">
        <v>424</v>
      </c>
      <c r="C213" s="74"/>
      <c r="D213" s="32"/>
      <c r="E213" s="33" t="s">
        <v>205</v>
      </c>
      <c r="F213" s="75"/>
      <c r="G213" s="35">
        <f t="shared" si="5"/>
        <v>0</v>
      </c>
      <c r="H213" s="78"/>
    </row>
    <row r="214" s="1" customFormat="1" ht="23" customHeight="1" spans="1:8">
      <c r="A214" s="50" t="s">
        <v>232</v>
      </c>
      <c r="B214" s="51" t="s">
        <v>425</v>
      </c>
      <c r="C214" s="42"/>
      <c r="D214" s="83" t="s">
        <v>313</v>
      </c>
      <c r="E214" s="83" t="s">
        <v>313</v>
      </c>
      <c r="F214" s="42"/>
      <c r="G214" s="35">
        <f>F214/F5</f>
        <v>0</v>
      </c>
      <c r="H214" s="42"/>
    </row>
    <row r="215" s="3" customFormat="1" ht="23" customHeight="1" spans="1:8">
      <c r="A215" s="30">
        <v>1</v>
      </c>
      <c r="B215" s="41" t="s">
        <v>359</v>
      </c>
      <c r="C215" s="42"/>
      <c r="D215" s="42"/>
      <c r="E215" s="43" t="s">
        <v>223</v>
      </c>
      <c r="F215" s="44"/>
      <c r="G215" s="39">
        <f t="shared" si="5"/>
        <v>0</v>
      </c>
      <c r="H215" s="42"/>
    </row>
    <row r="216" s="3" customFormat="1" ht="23" customHeight="1" spans="1:8">
      <c r="A216" s="30">
        <v>2</v>
      </c>
      <c r="B216" s="41" t="s">
        <v>426</v>
      </c>
      <c r="C216" s="42"/>
      <c r="D216" s="42"/>
      <c r="E216" s="43" t="s">
        <v>205</v>
      </c>
      <c r="F216" s="44"/>
      <c r="G216" s="35">
        <f t="shared" si="5"/>
        <v>0</v>
      </c>
      <c r="H216" s="42"/>
    </row>
    <row r="217" s="3" customFormat="1" ht="23" customHeight="1" spans="1:8">
      <c r="A217" s="30">
        <v>3</v>
      </c>
      <c r="B217" s="41" t="s">
        <v>427</v>
      </c>
      <c r="C217" s="42"/>
      <c r="D217" s="42"/>
      <c r="E217" s="43" t="s">
        <v>205</v>
      </c>
      <c r="F217" s="44"/>
      <c r="G217" s="35">
        <f t="shared" si="5"/>
        <v>0</v>
      </c>
      <c r="H217" s="42"/>
    </row>
    <row r="218" s="3" customFormat="1" ht="23" customHeight="1" spans="1:8">
      <c r="A218" s="30">
        <v>4</v>
      </c>
      <c r="B218" s="41" t="s">
        <v>428</v>
      </c>
      <c r="C218" s="42"/>
      <c r="D218" s="42"/>
      <c r="E218" s="43" t="s">
        <v>205</v>
      </c>
      <c r="F218" s="44"/>
      <c r="G218" s="35">
        <f t="shared" si="5"/>
        <v>0</v>
      </c>
      <c r="H218" s="42"/>
    </row>
    <row r="219" s="3" customFormat="1" ht="23" customHeight="1" spans="1:8">
      <c r="A219" s="30">
        <v>5</v>
      </c>
      <c r="B219" s="64" t="s">
        <v>326</v>
      </c>
      <c r="C219" s="42"/>
      <c r="D219" s="42"/>
      <c r="E219" s="43" t="s">
        <v>205</v>
      </c>
      <c r="F219" s="44"/>
      <c r="G219" s="35">
        <f t="shared" si="5"/>
        <v>0</v>
      </c>
      <c r="H219" s="33"/>
    </row>
    <row r="220" s="3" customFormat="1" ht="23" customHeight="1" spans="1:8">
      <c r="A220" s="30">
        <v>6</v>
      </c>
      <c r="B220" s="64" t="s">
        <v>429</v>
      </c>
      <c r="C220" s="42"/>
      <c r="D220" s="42"/>
      <c r="E220" s="43" t="s">
        <v>252</v>
      </c>
      <c r="F220" s="44"/>
      <c r="G220" s="35">
        <f t="shared" si="5"/>
        <v>0</v>
      </c>
      <c r="H220" s="33"/>
    </row>
    <row r="221" s="3" customFormat="1" ht="23" customHeight="1" spans="1:8">
      <c r="A221" s="30">
        <v>7</v>
      </c>
      <c r="B221" s="64" t="s">
        <v>430</v>
      </c>
      <c r="C221" s="42"/>
      <c r="D221" s="42"/>
      <c r="E221" s="43" t="s">
        <v>205</v>
      </c>
      <c r="F221" s="44"/>
      <c r="G221" s="35">
        <f t="shared" si="5"/>
        <v>0</v>
      </c>
      <c r="H221" s="33"/>
    </row>
    <row r="222" s="3" customFormat="1" ht="23" customHeight="1" spans="1:8">
      <c r="A222" s="30">
        <v>8</v>
      </c>
      <c r="B222" s="64" t="s">
        <v>431</v>
      </c>
      <c r="C222" s="42"/>
      <c r="D222" s="42"/>
      <c r="E222" s="43" t="s">
        <v>252</v>
      </c>
      <c r="F222" s="44"/>
      <c r="G222" s="35">
        <f t="shared" si="5"/>
        <v>0</v>
      </c>
      <c r="H222" s="33"/>
    </row>
    <row r="223" s="3" customFormat="1" ht="23" customHeight="1" spans="1:8">
      <c r="A223" s="30">
        <v>9</v>
      </c>
      <c r="B223" s="64" t="s">
        <v>432</v>
      </c>
      <c r="C223" s="42"/>
      <c r="D223" s="42"/>
      <c r="E223" s="43" t="s">
        <v>205</v>
      </c>
      <c r="F223" s="44"/>
      <c r="G223" s="35">
        <f t="shared" si="5"/>
        <v>0</v>
      </c>
      <c r="H223" s="33"/>
    </row>
    <row r="224" s="3" customFormat="1" ht="23" customHeight="1" spans="1:8">
      <c r="A224" s="30">
        <v>10</v>
      </c>
      <c r="B224" s="64" t="s">
        <v>433</v>
      </c>
      <c r="C224" s="42"/>
      <c r="D224" s="42"/>
      <c r="E224" s="43" t="s">
        <v>205</v>
      </c>
      <c r="F224" s="44"/>
      <c r="G224" s="35">
        <f t="shared" si="5"/>
        <v>0</v>
      </c>
      <c r="H224" s="33"/>
    </row>
    <row r="225" s="3" customFormat="1" ht="23" customHeight="1" spans="1:8">
      <c r="A225" s="30">
        <v>11</v>
      </c>
      <c r="B225" s="31" t="s">
        <v>434</v>
      </c>
      <c r="C225" s="66"/>
      <c r="D225" s="32"/>
      <c r="E225" s="33" t="s">
        <v>391</v>
      </c>
      <c r="F225" s="68"/>
      <c r="G225" s="35">
        <f t="shared" si="5"/>
        <v>0</v>
      </c>
      <c r="H225" s="66"/>
    </row>
    <row r="226" s="3" customFormat="1" ht="23" customHeight="1" spans="1:8">
      <c r="A226" s="30">
        <v>12</v>
      </c>
      <c r="B226" s="31" t="s">
        <v>435</v>
      </c>
      <c r="C226" s="67"/>
      <c r="D226" s="67"/>
      <c r="E226" s="84" t="s">
        <v>259</v>
      </c>
      <c r="F226" s="85"/>
      <c r="G226" s="35">
        <f t="shared" si="5"/>
        <v>0</v>
      </c>
      <c r="H226" s="67"/>
    </row>
    <row r="227" s="3" customFormat="1" ht="23" customHeight="1" spans="1:8">
      <c r="A227" s="30">
        <v>13</v>
      </c>
      <c r="B227" s="31" t="s">
        <v>255</v>
      </c>
      <c r="C227" s="67"/>
      <c r="D227" s="67"/>
      <c r="E227" s="84" t="s">
        <v>205</v>
      </c>
      <c r="F227" s="85"/>
      <c r="G227" s="35">
        <f t="shared" si="5"/>
        <v>0</v>
      </c>
      <c r="H227" s="67"/>
    </row>
    <row r="228" s="3" customFormat="1" ht="23" customHeight="1" spans="1:8">
      <c r="A228" s="30">
        <v>14</v>
      </c>
      <c r="B228" s="64" t="s">
        <v>436</v>
      </c>
      <c r="C228" s="67"/>
      <c r="D228" s="67"/>
      <c r="E228" s="84" t="s">
        <v>205</v>
      </c>
      <c r="F228" s="85"/>
      <c r="G228" s="35">
        <f t="shared" si="5"/>
        <v>0</v>
      </c>
      <c r="H228" s="67"/>
    </row>
    <row r="229" s="3" customFormat="1" ht="23" customHeight="1" spans="1:8">
      <c r="A229" s="30">
        <v>15</v>
      </c>
      <c r="B229" s="64" t="s">
        <v>437</v>
      </c>
      <c r="C229" s="67"/>
      <c r="D229" s="67"/>
      <c r="E229" s="84" t="s">
        <v>205</v>
      </c>
      <c r="F229" s="85"/>
      <c r="G229" s="35">
        <f t="shared" si="5"/>
        <v>0</v>
      </c>
      <c r="H229" s="67"/>
    </row>
    <row r="230" s="3" customFormat="1" ht="23" customHeight="1" spans="1:8">
      <c r="A230" s="30">
        <v>16</v>
      </c>
      <c r="B230" s="64" t="s">
        <v>438</v>
      </c>
      <c r="C230" s="67"/>
      <c r="D230" s="67"/>
      <c r="E230" s="84" t="s">
        <v>218</v>
      </c>
      <c r="F230" s="85"/>
      <c r="G230" s="39">
        <f t="shared" si="5"/>
        <v>0</v>
      </c>
      <c r="H230" s="67"/>
    </row>
    <row r="231" s="3" customFormat="1" ht="23" customHeight="1" spans="1:8">
      <c r="A231" s="30">
        <v>17</v>
      </c>
      <c r="B231" s="64" t="s">
        <v>439</v>
      </c>
      <c r="C231" s="67"/>
      <c r="D231" s="67"/>
      <c r="E231" s="84" t="s">
        <v>205</v>
      </c>
      <c r="F231" s="85"/>
      <c r="G231" s="35">
        <f t="shared" si="5"/>
        <v>0</v>
      </c>
      <c r="H231" s="67"/>
    </row>
    <row r="232" s="3" customFormat="1" ht="23" customHeight="1" spans="1:8">
      <c r="A232" s="30">
        <v>18</v>
      </c>
      <c r="B232" s="64" t="s">
        <v>440</v>
      </c>
      <c r="C232" s="67"/>
      <c r="D232" s="67"/>
      <c r="E232" s="84" t="s">
        <v>205</v>
      </c>
      <c r="F232" s="85"/>
      <c r="G232" s="35">
        <f t="shared" si="5"/>
        <v>0</v>
      </c>
      <c r="H232" s="67"/>
    </row>
    <row r="233" s="3" customFormat="1" ht="23" customHeight="1" spans="1:8">
      <c r="A233" s="30">
        <v>19</v>
      </c>
      <c r="B233" s="64" t="s">
        <v>332</v>
      </c>
      <c r="C233" s="67"/>
      <c r="D233" s="67"/>
      <c r="E233" s="84" t="s">
        <v>223</v>
      </c>
      <c r="F233" s="85"/>
      <c r="G233" s="35">
        <f t="shared" si="5"/>
        <v>0</v>
      </c>
      <c r="H233" s="67"/>
    </row>
    <row r="234" s="3" customFormat="1" ht="23" customHeight="1" spans="1:8">
      <c r="A234" s="30">
        <v>20</v>
      </c>
      <c r="B234" s="64" t="s">
        <v>172</v>
      </c>
      <c r="C234" s="67"/>
      <c r="D234" s="67"/>
      <c r="E234" s="84" t="s">
        <v>223</v>
      </c>
      <c r="F234" s="85"/>
      <c r="G234" s="35">
        <f t="shared" si="5"/>
        <v>0</v>
      </c>
      <c r="H234" s="67"/>
    </row>
    <row r="235" s="3" customFormat="1" ht="23" customHeight="1" spans="1:8">
      <c r="A235" s="30">
        <v>21</v>
      </c>
      <c r="B235" s="64" t="s">
        <v>441</v>
      </c>
      <c r="C235" s="67"/>
      <c r="D235" s="67"/>
      <c r="E235" s="84" t="s">
        <v>218</v>
      </c>
      <c r="F235" s="85"/>
      <c r="G235" s="35">
        <f t="shared" si="5"/>
        <v>0</v>
      </c>
      <c r="H235" s="67"/>
    </row>
    <row r="236" s="3" customFormat="1" ht="23" customHeight="1" spans="1:8">
      <c r="A236" s="30">
        <v>22</v>
      </c>
      <c r="B236" s="64" t="s">
        <v>442</v>
      </c>
      <c r="C236" s="67"/>
      <c r="D236" s="67"/>
      <c r="E236" s="84" t="s">
        <v>223</v>
      </c>
      <c r="F236" s="85"/>
      <c r="G236" s="39">
        <f t="shared" si="5"/>
        <v>0</v>
      </c>
      <c r="H236" s="67"/>
    </row>
    <row r="237" s="3" customFormat="1" ht="23" customHeight="1" spans="1:8">
      <c r="A237" s="30">
        <v>23</v>
      </c>
      <c r="B237" s="86" t="s">
        <v>443</v>
      </c>
      <c r="C237" s="87"/>
      <c r="D237" s="87"/>
      <c r="E237" s="87" t="s">
        <v>205</v>
      </c>
      <c r="F237" s="34"/>
      <c r="G237" s="35">
        <f t="shared" si="5"/>
        <v>0</v>
      </c>
      <c r="H237" s="33"/>
    </row>
    <row r="238" s="3" customFormat="1" ht="23" customHeight="1" spans="1:8">
      <c r="A238" s="30">
        <v>24</v>
      </c>
      <c r="B238" s="86" t="s">
        <v>444</v>
      </c>
      <c r="C238" s="87"/>
      <c r="D238" s="87"/>
      <c r="E238" s="87" t="s">
        <v>223</v>
      </c>
      <c r="F238" s="34"/>
      <c r="G238" s="35">
        <f t="shared" si="5"/>
        <v>0</v>
      </c>
      <c r="H238" s="33"/>
    </row>
    <row r="239" s="3" customFormat="1" ht="23" customHeight="1" spans="1:8">
      <c r="A239" s="30">
        <v>25</v>
      </c>
      <c r="B239" s="64" t="s">
        <v>445</v>
      </c>
      <c r="C239" s="66"/>
      <c r="D239" s="66"/>
      <c r="E239" s="84" t="s">
        <v>223</v>
      </c>
      <c r="F239" s="68"/>
      <c r="G239" s="35">
        <f t="shared" si="5"/>
        <v>0</v>
      </c>
      <c r="H239" s="66"/>
    </row>
    <row r="240" s="3" customFormat="1" ht="23" customHeight="1" spans="1:8">
      <c r="A240" s="30">
        <v>26</v>
      </c>
      <c r="B240" s="31" t="s">
        <v>446</v>
      </c>
      <c r="C240" s="67"/>
      <c r="D240" s="67"/>
      <c r="E240" s="84" t="s">
        <v>223</v>
      </c>
      <c r="F240" s="85"/>
      <c r="G240" s="35">
        <f t="shared" si="5"/>
        <v>0</v>
      </c>
      <c r="H240" s="88"/>
    </row>
    <row r="241" s="3" customFormat="1" ht="23" customHeight="1" spans="1:8">
      <c r="A241" s="30">
        <v>27</v>
      </c>
      <c r="B241" s="64" t="s">
        <v>447</v>
      </c>
      <c r="C241" s="67"/>
      <c r="D241" s="67"/>
      <c r="E241" s="84" t="s">
        <v>223</v>
      </c>
      <c r="F241" s="85"/>
      <c r="G241" s="39">
        <f t="shared" si="5"/>
        <v>0</v>
      </c>
      <c r="H241" s="88"/>
    </row>
    <row r="242" s="3" customFormat="1" ht="23" customHeight="1" spans="1:8">
      <c r="A242" s="30">
        <v>28</v>
      </c>
      <c r="B242" s="64" t="s">
        <v>448</v>
      </c>
      <c r="C242" s="67"/>
      <c r="D242" s="67"/>
      <c r="E242" s="84" t="s">
        <v>223</v>
      </c>
      <c r="F242" s="85"/>
      <c r="G242" s="35">
        <f t="shared" si="5"/>
        <v>0</v>
      </c>
      <c r="H242" s="88"/>
    </row>
    <row r="243" s="3" customFormat="1" ht="23" customHeight="1" spans="1:8">
      <c r="A243" s="30">
        <v>29</v>
      </c>
      <c r="B243" s="64" t="s">
        <v>449</v>
      </c>
      <c r="C243" s="66"/>
      <c r="D243" s="66"/>
      <c r="E243" s="84" t="s">
        <v>223</v>
      </c>
      <c r="F243" s="68"/>
      <c r="G243" s="35">
        <f t="shared" si="5"/>
        <v>0</v>
      </c>
      <c r="H243" s="89"/>
    </row>
    <row r="244" s="3" customFormat="1" ht="23" customHeight="1" spans="1:8">
      <c r="A244" s="30">
        <v>30</v>
      </c>
      <c r="B244" s="64" t="s">
        <v>450</v>
      </c>
      <c r="C244" s="66"/>
      <c r="D244" s="66"/>
      <c r="E244" s="84" t="s">
        <v>223</v>
      </c>
      <c r="F244" s="68"/>
      <c r="G244" s="35">
        <f t="shared" si="5"/>
        <v>0</v>
      </c>
      <c r="H244" s="89"/>
    </row>
    <row r="245" s="3" customFormat="1" ht="23" customHeight="1" spans="1:8">
      <c r="A245" s="30">
        <v>31</v>
      </c>
      <c r="B245" s="64" t="s">
        <v>451</v>
      </c>
      <c r="C245" s="66"/>
      <c r="D245" s="66"/>
      <c r="E245" s="84" t="s">
        <v>223</v>
      </c>
      <c r="F245" s="68"/>
      <c r="G245" s="35">
        <f t="shared" si="5"/>
        <v>0</v>
      </c>
      <c r="H245" s="89"/>
    </row>
    <row r="246" s="3" customFormat="1" ht="23" customHeight="1" spans="1:8">
      <c r="A246" s="30">
        <v>32</v>
      </c>
      <c r="B246" s="64" t="s">
        <v>452</v>
      </c>
      <c r="C246" s="66"/>
      <c r="D246" s="66"/>
      <c r="E246" s="84" t="s">
        <v>223</v>
      </c>
      <c r="F246" s="68"/>
      <c r="G246" s="35">
        <f t="shared" si="5"/>
        <v>0</v>
      </c>
      <c r="H246" s="89"/>
    </row>
    <row r="247" s="3" customFormat="1" ht="23" customHeight="1" spans="1:8">
      <c r="A247" s="30">
        <v>33</v>
      </c>
      <c r="B247" s="64" t="s">
        <v>453</v>
      </c>
      <c r="C247" s="66"/>
      <c r="D247" s="66"/>
      <c r="E247" s="84" t="s">
        <v>205</v>
      </c>
      <c r="F247" s="68"/>
      <c r="G247" s="35">
        <f t="shared" si="5"/>
        <v>0</v>
      </c>
      <c r="H247" s="89"/>
    </row>
    <row r="248" s="3" customFormat="1" ht="23" customHeight="1" spans="1:8">
      <c r="A248" s="30">
        <v>34</v>
      </c>
      <c r="B248" s="64" t="s">
        <v>454</v>
      </c>
      <c r="C248" s="66"/>
      <c r="D248" s="66"/>
      <c r="E248" s="84" t="s">
        <v>205</v>
      </c>
      <c r="F248" s="68"/>
      <c r="G248" s="35">
        <f t="shared" si="5"/>
        <v>0</v>
      </c>
      <c r="H248" s="89"/>
    </row>
    <row r="249" s="3" customFormat="1" ht="23" customHeight="1" spans="1:8">
      <c r="A249" s="30">
        <v>35</v>
      </c>
      <c r="B249" s="64" t="s">
        <v>455</v>
      </c>
      <c r="C249" s="66"/>
      <c r="D249" s="66"/>
      <c r="E249" s="84" t="s">
        <v>205</v>
      </c>
      <c r="F249" s="68"/>
      <c r="G249" s="35">
        <f t="shared" si="5"/>
        <v>0</v>
      </c>
      <c r="H249" s="89"/>
    </row>
    <row r="250" s="3" customFormat="1" ht="23" customHeight="1" spans="1:8">
      <c r="A250" s="30">
        <v>36</v>
      </c>
      <c r="B250" s="64" t="s">
        <v>456</v>
      </c>
      <c r="C250" s="66"/>
      <c r="D250" s="66"/>
      <c r="E250" s="84" t="s">
        <v>205</v>
      </c>
      <c r="F250" s="68"/>
      <c r="G250" s="35">
        <f t="shared" si="5"/>
        <v>0</v>
      </c>
      <c r="H250" s="89"/>
    </row>
    <row r="251" s="3" customFormat="1" ht="23" customHeight="1" spans="1:8">
      <c r="A251" s="30">
        <v>37</v>
      </c>
      <c r="B251" s="64" t="s">
        <v>457</v>
      </c>
      <c r="C251" s="66"/>
      <c r="D251" s="66"/>
      <c r="E251" s="84" t="s">
        <v>218</v>
      </c>
      <c r="F251" s="68"/>
      <c r="G251" s="35">
        <f t="shared" si="5"/>
        <v>0</v>
      </c>
      <c r="H251" s="89"/>
    </row>
    <row r="252" s="3" customFormat="1" ht="23" customHeight="1" spans="1:8">
      <c r="A252" s="30">
        <v>38</v>
      </c>
      <c r="B252" s="64" t="s">
        <v>458</v>
      </c>
      <c r="C252" s="66"/>
      <c r="D252" s="66"/>
      <c r="E252" s="84" t="s">
        <v>205</v>
      </c>
      <c r="F252" s="68"/>
      <c r="G252" s="35">
        <f>F252/F5</f>
        <v>0</v>
      </c>
      <c r="H252" s="89"/>
    </row>
    <row r="253" s="1" customFormat="1" ht="23" customHeight="1" spans="1:9">
      <c r="A253" s="50" t="s">
        <v>459</v>
      </c>
      <c r="B253" s="51" t="s">
        <v>460</v>
      </c>
      <c r="C253" s="33">
        <f>SUM(C254:C254)</f>
        <v>0</v>
      </c>
      <c r="D253" s="163" t="s">
        <v>197</v>
      </c>
      <c r="E253" s="163" t="s">
        <v>197</v>
      </c>
      <c r="F253" s="90">
        <f>SUM(F254:F254)</f>
        <v>0</v>
      </c>
      <c r="G253" s="35">
        <f t="shared" ref="G253:G258" si="6">F253/2473582.07</f>
        <v>0</v>
      </c>
      <c r="H253" s="91">
        <f>SUM(H254:H254)</f>
        <v>0</v>
      </c>
      <c r="I253" s="4"/>
    </row>
    <row r="254" s="1" customFormat="1" ht="23" customHeight="1" spans="1:9">
      <c r="A254" s="32">
        <v>1</v>
      </c>
      <c r="B254" s="92" t="s">
        <v>461</v>
      </c>
      <c r="C254" s="32"/>
      <c r="D254" s="32"/>
      <c r="E254" s="32" t="s">
        <v>462</v>
      </c>
      <c r="F254" s="34"/>
      <c r="G254" s="35">
        <f t="shared" si="6"/>
        <v>0</v>
      </c>
      <c r="H254" s="93"/>
      <c r="I254" s="4"/>
    </row>
    <row r="255" s="1" customFormat="1" ht="23" customHeight="1" spans="1:9">
      <c r="A255" s="50" t="s">
        <v>463</v>
      </c>
      <c r="B255" s="94" t="s">
        <v>464</v>
      </c>
      <c r="C255" s="89">
        <f>SUM(C256:C270)</f>
        <v>0</v>
      </c>
      <c r="D255" s="163" t="s">
        <v>197</v>
      </c>
      <c r="E255" s="163" t="s">
        <v>197</v>
      </c>
      <c r="F255" s="68">
        <f>SUM(F256:F270)</f>
        <v>0</v>
      </c>
      <c r="G255" s="35">
        <f t="shared" si="6"/>
        <v>0</v>
      </c>
      <c r="H255" s="89">
        <f>SUM(H256:H270)</f>
        <v>0</v>
      </c>
      <c r="I255" s="4"/>
    </row>
    <row r="256" s="1" customFormat="1" ht="23" customHeight="1" spans="1:9">
      <c r="A256" s="30">
        <v>1</v>
      </c>
      <c r="B256" s="64" t="s">
        <v>465</v>
      </c>
      <c r="C256" s="89"/>
      <c r="D256" s="89"/>
      <c r="E256" s="84" t="s">
        <v>205</v>
      </c>
      <c r="F256" s="68"/>
      <c r="G256" s="35">
        <f t="shared" si="6"/>
        <v>0</v>
      </c>
      <c r="H256" s="89"/>
      <c r="I256" s="4"/>
    </row>
    <row r="257" s="1" customFormat="1" ht="23" customHeight="1" spans="1:9">
      <c r="A257" s="30">
        <v>2</v>
      </c>
      <c r="B257" s="64" t="s">
        <v>466</v>
      </c>
      <c r="C257" s="89"/>
      <c r="D257" s="89"/>
      <c r="E257" s="84" t="s">
        <v>205</v>
      </c>
      <c r="F257" s="68"/>
      <c r="G257" s="35">
        <f t="shared" si="6"/>
        <v>0</v>
      </c>
      <c r="H257" s="89"/>
      <c r="I257" s="4"/>
    </row>
    <row r="258" ht="23" customHeight="1" spans="1:8">
      <c r="A258" s="30">
        <v>3</v>
      </c>
      <c r="B258" s="64" t="s">
        <v>467</v>
      </c>
      <c r="C258" s="89"/>
      <c r="D258" s="89"/>
      <c r="E258" s="84" t="s">
        <v>205</v>
      </c>
      <c r="F258" s="68"/>
      <c r="G258" s="35">
        <f t="shared" si="6"/>
        <v>0</v>
      </c>
      <c r="H258" s="89"/>
    </row>
    <row r="259" ht="23" customHeight="1" spans="1:8">
      <c r="A259" s="30">
        <v>4</v>
      </c>
      <c r="B259" s="64" t="s">
        <v>468</v>
      </c>
      <c r="C259" s="89"/>
      <c r="D259" s="89"/>
      <c r="E259" s="84" t="s">
        <v>203</v>
      </c>
      <c r="F259" s="68"/>
      <c r="G259" s="39">
        <f t="shared" ref="G259:G270" si="7">F259/2473582.07</f>
        <v>0</v>
      </c>
      <c r="H259" s="89"/>
    </row>
    <row r="260" ht="23" customHeight="1" spans="1:8">
      <c r="A260" s="30">
        <v>5</v>
      </c>
      <c r="B260" s="64" t="s">
        <v>469</v>
      </c>
      <c r="C260" s="89"/>
      <c r="D260" s="89"/>
      <c r="E260" s="84" t="s">
        <v>205</v>
      </c>
      <c r="F260" s="68"/>
      <c r="G260" s="35">
        <f t="shared" si="7"/>
        <v>0</v>
      </c>
      <c r="H260" s="89"/>
    </row>
    <row r="261" ht="23" customHeight="1" spans="1:8">
      <c r="A261" s="30">
        <v>6</v>
      </c>
      <c r="B261" s="64" t="s">
        <v>470</v>
      </c>
      <c r="C261" s="89"/>
      <c r="D261" s="89"/>
      <c r="E261" s="84" t="s">
        <v>205</v>
      </c>
      <c r="F261" s="68"/>
      <c r="G261" s="35">
        <f t="shared" si="7"/>
        <v>0</v>
      </c>
      <c r="H261" s="89"/>
    </row>
    <row r="262" ht="23" customHeight="1" spans="1:8">
      <c r="A262" s="30">
        <v>7</v>
      </c>
      <c r="B262" s="64" t="s">
        <v>471</v>
      </c>
      <c r="C262" s="89"/>
      <c r="D262" s="89"/>
      <c r="E262" s="84" t="s">
        <v>205</v>
      </c>
      <c r="F262" s="68"/>
      <c r="G262" s="35">
        <f t="shared" si="7"/>
        <v>0</v>
      </c>
      <c r="H262" s="89"/>
    </row>
    <row r="263" ht="23" customHeight="1" spans="1:8">
      <c r="A263" s="30">
        <v>8</v>
      </c>
      <c r="B263" s="64" t="s">
        <v>472</v>
      </c>
      <c r="C263" s="89"/>
      <c r="D263" s="89"/>
      <c r="E263" s="84" t="s">
        <v>203</v>
      </c>
      <c r="F263" s="68"/>
      <c r="G263" s="39">
        <f t="shared" si="7"/>
        <v>0</v>
      </c>
      <c r="H263" s="89"/>
    </row>
    <row r="264" ht="23" customHeight="1" spans="1:8">
      <c r="A264" s="30">
        <v>9</v>
      </c>
      <c r="B264" s="64" t="s">
        <v>473</v>
      </c>
      <c r="C264" s="89"/>
      <c r="D264" s="89"/>
      <c r="E264" s="84" t="s">
        <v>474</v>
      </c>
      <c r="F264" s="68"/>
      <c r="G264" s="39">
        <f t="shared" si="7"/>
        <v>0</v>
      </c>
      <c r="H264" s="89"/>
    </row>
    <row r="265" ht="23" customHeight="1" spans="1:8">
      <c r="A265" s="30">
        <v>10</v>
      </c>
      <c r="B265" s="64" t="s">
        <v>475</v>
      </c>
      <c r="C265" s="89"/>
      <c r="D265" s="89"/>
      <c r="E265" s="84" t="s">
        <v>391</v>
      </c>
      <c r="F265" s="68"/>
      <c r="G265" s="35">
        <f t="shared" si="7"/>
        <v>0</v>
      </c>
      <c r="H265" s="89"/>
    </row>
    <row r="266" ht="23" customHeight="1" spans="1:8">
      <c r="A266" s="30">
        <v>11</v>
      </c>
      <c r="B266" s="64" t="s">
        <v>476</v>
      </c>
      <c r="C266" s="89"/>
      <c r="D266" s="89"/>
      <c r="E266" s="84" t="s">
        <v>205</v>
      </c>
      <c r="F266" s="68"/>
      <c r="G266" s="35">
        <f t="shared" si="7"/>
        <v>0</v>
      </c>
      <c r="H266" s="89"/>
    </row>
    <row r="267" ht="23" customHeight="1" spans="1:8">
      <c r="A267" s="30">
        <v>12</v>
      </c>
      <c r="B267" s="64" t="s">
        <v>403</v>
      </c>
      <c r="C267" s="89"/>
      <c r="D267" s="89"/>
      <c r="E267" s="84" t="s">
        <v>205</v>
      </c>
      <c r="F267" s="68"/>
      <c r="G267" s="35">
        <f t="shared" si="7"/>
        <v>0</v>
      </c>
      <c r="H267" s="89"/>
    </row>
    <row r="268" ht="23" customHeight="1" spans="1:8">
      <c r="A268" s="30">
        <v>13</v>
      </c>
      <c r="B268" s="64" t="s">
        <v>477</v>
      </c>
      <c r="C268" s="89"/>
      <c r="D268" s="89"/>
      <c r="E268" s="84" t="s">
        <v>205</v>
      </c>
      <c r="F268" s="68"/>
      <c r="G268" s="39">
        <f t="shared" si="7"/>
        <v>0</v>
      </c>
      <c r="H268" s="89"/>
    </row>
    <row r="269" ht="23" customHeight="1" spans="1:8">
      <c r="A269" s="30">
        <v>14</v>
      </c>
      <c r="B269" s="64" t="s">
        <v>478</v>
      </c>
      <c r="C269" s="89"/>
      <c r="D269" s="89"/>
      <c r="E269" s="84" t="s">
        <v>205</v>
      </c>
      <c r="F269" s="68"/>
      <c r="G269" s="35">
        <f t="shared" si="7"/>
        <v>0</v>
      </c>
      <c r="H269" s="89"/>
    </row>
    <row r="270" ht="23" customHeight="1" spans="1:8">
      <c r="A270" s="30">
        <v>15</v>
      </c>
      <c r="B270" s="64" t="s">
        <v>479</v>
      </c>
      <c r="C270" s="89"/>
      <c r="D270" s="89"/>
      <c r="E270" s="84" t="s">
        <v>205</v>
      </c>
      <c r="F270" s="68"/>
      <c r="G270" s="35">
        <f t="shared" si="7"/>
        <v>0</v>
      </c>
      <c r="H270" s="89"/>
    </row>
  </sheetData>
  <autoFilter ref="A1:H270">
    <extLst/>
  </autoFilter>
  <mergeCells count="9">
    <mergeCell ref="A1:H1"/>
    <mergeCell ref="F2:H2"/>
    <mergeCell ref="D3:E3"/>
    <mergeCell ref="F3:G3"/>
    <mergeCell ref="A5:B5"/>
    <mergeCell ref="A3:A4"/>
    <mergeCell ref="B3:B4"/>
    <mergeCell ref="C3:C4"/>
    <mergeCell ref="H3:H4"/>
  </mergeCells>
  <pageMargins left="0.393055555555556" right="0.196527777777778" top="0.313888888888889" bottom="0.313888888888889" header="0.196527777777778" footer="0.196527777777778"/>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3"/>
  <sheetViews>
    <sheetView workbookViewId="0">
      <selection activeCell="I10" sqref="I10"/>
    </sheetView>
  </sheetViews>
  <sheetFormatPr defaultColWidth="9" defaultRowHeight="31" customHeight="1"/>
  <cols>
    <col min="1" max="1" width="4.85" style="95" customWidth="1"/>
    <col min="2" max="2" width="18.0833333333333" style="98" customWidth="1"/>
    <col min="3" max="3" width="18.5666666666667" style="98" customWidth="1"/>
    <col min="4" max="4" width="6.90833333333333" style="98" customWidth="1"/>
    <col min="5" max="5" width="14.6333333333333" style="95" customWidth="1"/>
    <col min="6" max="6" width="8.08333333333333" style="95" customWidth="1"/>
    <col min="7" max="7" width="9.99166666666667" style="95" customWidth="1"/>
    <col min="8" max="8" width="17.85" style="98" customWidth="1"/>
    <col min="9" max="9" width="52.3083333333333" style="99" customWidth="1"/>
    <col min="10" max="10" width="15.875" style="100"/>
    <col min="11" max="11" width="20.8916666666667" style="100" customWidth="1"/>
    <col min="12" max="12" width="11.25" style="95"/>
    <col min="13" max="13" width="30.3333333333333" style="95" customWidth="1"/>
    <col min="14" max="14" width="49.6666666666667" style="95" customWidth="1"/>
    <col min="15" max="15" width="13.35" style="98" customWidth="1"/>
    <col min="16" max="16384" width="9" style="98"/>
  </cols>
  <sheetData>
    <row r="1" s="95" customFormat="1" customHeight="1" spans="1:15">
      <c r="A1" s="101" t="s">
        <v>480</v>
      </c>
      <c r="B1" s="101"/>
      <c r="C1" s="101"/>
      <c r="D1" s="101"/>
      <c r="E1" s="101"/>
      <c r="F1" s="101"/>
      <c r="G1" s="101"/>
      <c r="H1" s="101"/>
      <c r="I1" s="122"/>
      <c r="J1" s="123"/>
      <c r="K1" s="123"/>
      <c r="L1" s="101"/>
      <c r="M1" s="101"/>
      <c r="N1" s="101"/>
      <c r="O1" s="101"/>
    </row>
    <row r="2" s="95" customFormat="1" customHeight="1" spans="9:14">
      <c r="I2" s="99"/>
      <c r="J2" s="100"/>
      <c r="K2" s="100"/>
      <c r="M2" s="124" t="s">
        <v>1</v>
      </c>
      <c r="N2" s="124"/>
    </row>
    <row r="3" s="95" customFormat="1" customHeight="1" spans="1:15">
      <c r="A3" s="102" t="s">
        <v>2</v>
      </c>
      <c r="B3" s="102" t="s">
        <v>3</v>
      </c>
      <c r="C3" s="102" t="s">
        <v>4</v>
      </c>
      <c r="D3" s="102" t="s">
        <v>5</v>
      </c>
      <c r="E3" s="102" t="s">
        <v>6</v>
      </c>
      <c r="F3" s="102" t="s">
        <v>7</v>
      </c>
      <c r="G3" s="102" t="s">
        <v>8</v>
      </c>
      <c r="H3" s="102" t="s">
        <v>9</v>
      </c>
      <c r="I3" s="102" t="s">
        <v>10</v>
      </c>
      <c r="J3" s="125" t="s">
        <v>11</v>
      </c>
      <c r="K3" s="126"/>
      <c r="L3" s="102" t="s">
        <v>12</v>
      </c>
      <c r="M3" s="127" t="s">
        <v>13</v>
      </c>
      <c r="N3" s="127" t="s">
        <v>14</v>
      </c>
      <c r="O3" s="102" t="s">
        <v>15</v>
      </c>
    </row>
    <row r="4" s="95" customFormat="1" ht="62" customHeight="1" spans="1:15">
      <c r="A4" s="103"/>
      <c r="B4" s="103"/>
      <c r="C4" s="103"/>
      <c r="D4" s="103"/>
      <c r="E4" s="103"/>
      <c r="F4" s="103"/>
      <c r="G4" s="103"/>
      <c r="H4" s="103"/>
      <c r="I4" s="103"/>
      <c r="J4" s="128" t="s">
        <v>16</v>
      </c>
      <c r="K4" s="128" t="s">
        <v>17</v>
      </c>
      <c r="L4" s="103"/>
      <c r="M4" s="129"/>
      <c r="N4" s="130"/>
      <c r="O4" s="103"/>
    </row>
    <row r="5" s="95" customFormat="1" customHeight="1" spans="1:15">
      <c r="A5" s="104" t="s">
        <v>18</v>
      </c>
      <c r="B5" s="105"/>
      <c r="C5" s="105"/>
      <c r="D5" s="105"/>
      <c r="E5" s="105"/>
      <c r="F5" s="105"/>
      <c r="G5" s="105"/>
      <c r="H5" s="105"/>
      <c r="I5" s="131"/>
      <c r="J5" s="132"/>
      <c r="K5" s="132"/>
      <c r="L5" s="133"/>
      <c r="M5" s="129"/>
      <c r="N5" s="129"/>
      <c r="O5" s="103"/>
    </row>
    <row r="6" s="95" customFormat="1" customHeight="1" spans="1:15">
      <c r="A6" s="104" t="s">
        <v>19</v>
      </c>
      <c r="B6" s="105"/>
      <c r="C6" s="105"/>
      <c r="D6" s="105"/>
      <c r="E6" s="105"/>
      <c r="F6" s="105"/>
      <c r="G6" s="105"/>
      <c r="H6" s="105"/>
      <c r="I6" s="131"/>
      <c r="J6" s="132">
        <f t="shared" ref="J6:L6" si="0">SUM(J7:J53)</f>
        <v>63500.75</v>
      </c>
      <c r="K6" s="132">
        <f t="shared" si="0"/>
        <v>63500.75</v>
      </c>
      <c r="L6" s="132">
        <f t="shared" si="0"/>
        <v>1704</v>
      </c>
      <c r="M6" s="129"/>
      <c r="N6" s="129"/>
      <c r="O6" s="103"/>
    </row>
    <row r="7" s="96" customFormat="1" ht="82" customHeight="1" spans="1:15">
      <c r="A7" s="106">
        <v>1</v>
      </c>
      <c r="B7" s="107">
        <v>6520812023001</v>
      </c>
      <c r="C7" s="108" t="s">
        <v>20</v>
      </c>
      <c r="D7" s="109" t="s">
        <v>21</v>
      </c>
      <c r="E7" s="109" t="s">
        <v>22</v>
      </c>
      <c r="F7" s="110">
        <v>2023.03</v>
      </c>
      <c r="G7" s="111">
        <v>2023.1</v>
      </c>
      <c r="H7" s="109" t="s">
        <v>23</v>
      </c>
      <c r="I7" s="134" t="s">
        <v>24</v>
      </c>
      <c r="J7" s="135">
        <v>1000</v>
      </c>
      <c r="K7" s="135">
        <v>1000</v>
      </c>
      <c r="L7" s="136">
        <v>33</v>
      </c>
      <c r="M7" s="113" t="s">
        <v>25</v>
      </c>
      <c r="N7" s="137" t="s">
        <v>26</v>
      </c>
      <c r="O7" s="108" t="s">
        <v>27</v>
      </c>
    </row>
    <row r="8" s="96" customFormat="1" ht="113" customHeight="1" spans="1:15">
      <c r="A8" s="106">
        <v>2</v>
      </c>
      <c r="B8" s="107">
        <v>6520812023002</v>
      </c>
      <c r="C8" s="112" t="s">
        <v>28</v>
      </c>
      <c r="D8" s="109" t="s">
        <v>21</v>
      </c>
      <c r="E8" s="109" t="s">
        <v>29</v>
      </c>
      <c r="F8" s="110">
        <v>2023.03</v>
      </c>
      <c r="G8" s="111">
        <v>2023.1</v>
      </c>
      <c r="H8" s="109" t="s">
        <v>23</v>
      </c>
      <c r="I8" s="138" t="s">
        <v>30</v>
      </c>
      <c r="J8" s="135">
        <v>1000</v>
      </c>
      <c r="K8" s="135">
        <v>1000</v>
      </c>
      <c r="L8" s="139">
        <v>68</v>
      </c>
      <c r="M8" s="113" t="s">
        <v>31</v>
      </c>
      <c r="N8" s="140" t="s">
        <v>32</v>
      </c>
      <c r="O8" s="112" t="s">
        <v>33</v>
      </c>
    </row>
    <row r="9" s="96" customFormat="1" ht="82" customHeight="1" spans="1:15">
      <c r="A9" s="106">
        <v>3</v>
      </c>
      <c r="B9" s="107">
        <v>6520812023003</v>
      </c>
      <c r="C9" s="113" t="s">
        <v>34</v>
      </c>
      <c r="D9" s="109" t="s">
        <v>21</v>
      </c>
      <c r="E9" s="109" t="s">
        <v>35</v>
      </c>
      <c r="F9" s="110">
        <v>2023.03</v>
      </c>
      <c r="G9" s="111">
        <v>2023.1</v>
      </c>
      <c r="H9" s="109" t="s">
        <v>23</v>
      </c>
      <c r="I9" s="141" t="s">
        <v>36</v>
      </c>
      <c r="J9" s="142">
        <v>1000</v>
      </c>
      <c r="K9" s="142">
        <v>1000</v>
      </c>
      <c r="L9" s="139">
        <v>6</v>
      </c>
      <c r="M9" s="113" t="s">
        <v>25</v>
      </c>
      <c r="N9" s="137" t="s">
        <v>26</v>
      </c>
      <c r="O9" s="112" t="s">
        <v>33</v>
      </c>
    </row>
    <row r="10" s="96" customFormat="1" ht="104" customHeight="1" spans="1:15">
      <c r="A10" s="106">
        <v>4</v>
      </c>
      <c r="B10" s="107">
        <v>6520812023004</v>
      </c>
      <c r="C10" s="112" t="s">
        <v>37</v>
      </c>
      <c r="D10" s="109" t="s">
        <v>21</v>
      </c>
      <c r="E10" s="109" t="s">
        <v>38</v>
      </c>
      <c r="F10" s="110">
        <v>2023.03</v>
      </c>
      <c r="G10" s="111">
        <v>2023.1</v>
      </c>
      <c r="H10" s="109" t="s">
        <v>23</v>
      </c>
      <c r="I10" s="138" t="s">
        <v>39</v>
      </c>
      <c r="J10" s="136">
        <v>200</v>
      </c>
      <c r="K10" s="136">
        <v>200</v>
      </c>
      <c r="L10" s="136">
        <v>33</v>
      </c>
      <c r="M10" s="113" t="s">
        <v>31</v>
      </c>
      <c r="N10" s="140" t="s">
        <v>32</v>
      </c>
      <c r="O10" s="112" t="s">
        <v>33</v>
      </c>
    </row>
    <row r="11" s="97" customFormat="1" ht="104" customHeight="1" spans="1:15">
      <c r="A11" s="106">
        <v>5</v>
      </c>
      <c r="B11" s="107">
        <v>6520812023005</v>
      </c>
      <c r="C11" s="112" t="s">
        <v>40</v>
      </c>
      <c r="D11" s="114" t="s">
        <v>21</v>
      </c>
      <c r="E11" s="109" t="s">
        <v>35</v>
      </c>
      <c r="F11" s="110">
        <v>2023.03</v>
      </c>
      <c r="G11" s="111">
        <v>2023.1</v>
      </c>
      <c r="H11" s="109" t="s">
        <v>41</v>
      </c>
      <c r="I11" s="138" t="s">
        <v>42</v>
      </c>
      <c r="J11" s="143">
        <v>1000</v>
      </c>
      <c r="K11" s="143">
        <v>1000</v>
      </c>
      <c r="L11" s="135">
        <v>6</v>
      </c>
      <c r="M11" s="113" t="s">
        <v>25</v>
      </c>
      <c r="N11" s="137" t="s">
        <v>26</v>
      </c>
      <c r="O11" s="112" t="s">
        <v>43</v>
      </c>
    </row>
    <row r="12" s="97" customFormat="1" ht="82" customHeight="1" spans="1:15">
      <c r="A12" s="106">
        <v>6</v>
      </c>
      <c r="B12" s="107">
        <v>6520812023006</v>
      </c>
      <c r="C12" s="112" t="s">
        <v>44</v>
      </c>
      <c r="D12" s="109" t="s">
        <v>21</v>
      </c>
      <c r="E12" s="109" t="s">
        <v>29</v>
      </c>
      <c r="F12" s="110">
        <v>2023.03</v>
      </c>
      <c r="G12" s="111">
        <v>2023.1</v>
      </c>
      <c r="H12" s="109" t="s">
        <v>41</v>
      </c>
      <c r="I12" s="138" t="s">
        <v>45</v>
      </c>
      <c r="J12" s="135">
        <v>1000</v>
      </c>
      <c r="K12" s="135">
        <v>1000</v>
      </c>
      <c r="L12" s="139">
        <v>68</v>
      </c>
      <c r="M12" s="113" t="s">
        <v>31</v>
      </c>
      <c r="N12" s="140" t="s">
        <v>32</v>
      </c>
      <c r="O12" s="112" t="s">
        <v>43</v>
      </c>
    </row>
    <row r="13" s="97" customFormat="1" ht="82" customHeight="1" spans="1:15">
      <c r="A13" s="106">
        <v>7</v>
      </c>
      <c r="B13" s="107">
        <v>6520812023007</v>
      </c>
      <c r="C13" s="108" t="s">
        <v>46</v>
      </c>
      <c r="D13" s="109" t="s">
        <v>21</v>
      </c>
      <c r="E13" s="109" t="s">
        <v>47</v>
      </c>
      <c r="F13" s="110">
        <v>2023.03</v>
      </c>
      <c r="G13" s="111">
        <v>2023.1</v>
      </c>
      <c r="H13" s="109" t="s">
        <v>48</v>
      </c>
      <c r="I13" s="138" t="s">
        <v>49</v>
      </c>
      <c r="J13" s="144">
        <v>2000</v>
      </c>
      <c r="K13" s="144">
        <v>2000</v>
      </c>
      <c r="L13" s="145">
        <v>68</v>
      </c>
      <c r="M13" s="113" t="s">
        <v>31</v>
      </c>
      <c r="N13" s="140" t="s">
        <v>32</v>
      </c>
      <c r="O13" s="146" t="s">
        <v>50</v>
      </c>
    </row>
    <row r="14" s="97" customFormat="1" ht="82" customHeight="1" spans="1:15">
      <c r="A14" s="106">
        <v>8</v>
      </c>
      <c r="B14" s="107">
        <v>6520812023008</v>
      </c>
      <c r="C14" s="113" t="s">
        <v>51</v>
      </c>
      <c r="D14" s="113" t="s">
        <v>21</v>
      </c>
      <c r="E14" s="109" t="s">
        <v>35</v>
      </c>
      <c r="F14" s="110">
        <v>2023.03</v>
      </c>
      <c r="G14" s="111">
        <v>2023.1</v>
      </c>
      <c r="H14" s="113" t="s">
        <v>52</v>
      </c>
      <c r="I14" s="147" t="s">
        <v>53</v>
      </c>
      <c r="J14" s="148">
        <v>730</v>
      </c>
      <c r="K14" s="148">
        <v>730</v>
      </c>
      <c r="L14" s="139">
        <v>69</v>
      </c>
      <c r="M14" s="113" t="s">
        <v>25</v>
      </c>
      <c r="N14" s="137" t="s">
        <v>26</v>
      </c>
      <c r="O14" s="149" t="s">
        <v>54</v>
      </c>
    </row>
    <row r="15" s="97" customFormat="1" ht="82" customHeight="1" spans="1:15">
      <c r="A15" s="106">
        <v>9</v>
      </c>
      <c r="B15" s="107">
        <v>6520812023009</v>
      </c>
      <c r="C15" s="113" t="s">
        <v>55</v>
      </c>
      <c r="D15" s="109" t="s">
        <v>21</v>
      </c>
      <c r="E15" s="109" t="s">
        <v>56</v>
      </c>
      <c r="F15" s="110">
        <v>2023.03</v>
      </c>
      <c r="G15" s="111">
        <v>2023.1</v>
      </c>
      <c r="H15" s="113" t="s">
        <v>52</v>
      </c>
      <c r="I15" s="141" t="s">
        <v>57</v>
      </c>
      <c r="J15" s="135">
        <v>1300</v>
      </c>
      <c r="K15" s="135">
        <v>1300</v>
      </c>
      <c r="L15" s="139">
        <v>40</v>
      </c>
      <c r="M15" s="113" t="s">
        <v>25</v>
      </c>
      <c r="N15" s="137" t="s">
        <v>26</v>
      </c>
      <c r="O15" s="149" t="s">
        <v>54</v>
      </c>
    </row>
    <row r="16" s="97" customFormat="1" ht="82" customHeight="1" spans="1:15">
      <c r="A16" s="106">
        <v>10</v>
      </c>
      <c r="B16" s="107">
        <v>6520812023010</v>
      </c>
      <c r="C16" s="109" t="s">
        <v>58</v>
      </c>
      <c r="D16" s="113" t="s">
        <v>59</v>
      </c>
      <c r="E16" s="113" t="s">
        <v>60</v>
      </c>
      <c r="F16" s="110">
        <v>2023.03</v>
      </c>
      <c r="G16" s="111">
        <v>2023.1</v>
      </c>
      <c r="H16" s="113" t="s">
        <v>52</v>
      </c>
      <c r="I16" s="141" t="s">
        <v>61</v>
      </c>
      <c r="J16" s="150">
        <v>2400</v>
      </c>
      <c r="K16" s="150">
        <v>2400</v>
      </c>
      <c r="L16" s="139">
        <v>85</v>
      </c>
      <c r="M16" s="113" t="s">
        <v>31</v>
      </c>
      <c r="N16" s="140" t="s">
        <v>32</v>
      </c>
      <c r="O16" s="109" t="s">
        <v>62</v>
      </c>
    </row>
    <row r="17" s="97" customFormat="1" ht="82" customHeight="1" spans="1:15">
      <c r="A17" s="106">
        <v>11</v>
      </c>
      <c r="B17" s="107">
        <v>6520812023011</v>
      </c>
      <c r="C17" s="113" t="s">
        <v>63</v>
      </c>
      <c r="D17" s="109" t="s">
        <v>21</v>
      </c>
      <c r="E17" s="109" t="s">
        <v>56</v>
      </c>
      <c r="F17" s="110">
        <v>2023.03</v>
      </c>
      <c r="G17" s="111">
        <v>2023.1</v>
      </c>
      <c r="H17" s="113" t="s">
        <v>64</v>
      </c>
      <c r="I17" s="147" t="s">
        <v>65</v>
      </c>
      <c r="J17" s="135">
        <v>1000</v>
      </c>
      <c r="K17" s="135">
        <v>1000</v>
      </c>
      <c r="L17" s="145">
        <v>23</v>
      </c>
      <c r="M17" s="113" t="s">
        <v>25</v>
      </c>
      <c r="N17" s="137" t="s">
        <v>26</v>
      </c>
      <c r="O17" s="149" t="s">
        <v>54</v>
      </c>
    </row>
    <row r="18" s="97" customFormat="1" ht="94" customHeight="1" spans="1:15">
      <c r="A18" s="106">
        <v>12</v>
      </c>
      <c r="B18" s="107">
        <v>6520812023012</v>
      </c>
      <c r="C18" s="113" t="s">
        <v>66</v>
      </c>
      <c r="D18" s="114" t="s">
        <v>21</v>
      </c>
      <c r="E18" s="109" t="s">
        <v>35</v>
      </c>
      <c r="F18" s="110">
        <v>2023.03</v>
      </c>
      <c r="G18" s="111">
        <v>2023.1</v>
      </c>
      <c r="H18" s="113" t="s">
        <v>64</v>
      </c>
      <c r="I18" s="147" t="s">
        <v>67</v>
      </c>
      <c r="J18" s="148">
        <v>233</v>
      </c>
      <c r="K18" s="148">
        <v>233</v>
      </c>
      <c r="L18" s="145">
        <v>23</v>
      </c>
      <c r="M18" s="113" t="s">
        <v>25</v>
      </c>
      <c r="N18" s="137" t="s">
        <v>26</v>
      </c>
      <c r="O18" s="149" t="s">
        <v>54</v>
      </c>
    </row>
    <row r="19" s="97" customFormat="1" ht="82" customHeight="1" spans="1:15">
      <c r="A19" s="106">
        <v>13</v>
      </c>
      <c r="B19" s="107">
        <v>6520812023013</v>
      </c>
      <c r="C19" s="109" t="s">
        <v>68</v>
      </c>
      <c r="D19" s="109" t="s">
        <v>21</v>
      </c>
      <c r="E19" s="109" t="s">
        <v>69</v>
      </c>
      <c r="F19" s="110">
        <v>2023.03</v>
      </c>
      <c r="G19" s="111">
        <v>2023.1</v>
      </c>
      <c r="H19" s="113" t="s">
        <v>70</v>
      </c>
      <c r="I19" s="109" t="s">
        <v>71</v>
      </c>
      <c r="J19" s="150">
        <v>600</v>
      </c>
      <c r="K19" s="150">
        <v>600</v>
      </c>
      <c r="L19" s="139">
        <v>40</v>
      </c>
      <c r="M19" s="113" t="s">
        <v>31</v>
      </c>
      <c r="N19" s="140" t="s">
        <v>32</v>
      </c>
      <c r="O19" s="109" t="s">
        <v>54</v>
      </c>
    </row>
    <row r="20" s="97" customFormat="1" ht="82" customHeight="1" spans="1:15">
      <c r="A20" s="106">
        <v>14</v>
      </c>
      <c r="B20" s="107">
        <v>6520812023014</v>
      </c>
      <c r="C20" s="113" t="s">
        <v>72</v>
      </c>
      <c r="D20" s="109" t="s">
        <v>21</v>
      </c>
      <c r="E20" s="109" t="s">
        <v>73</v>
      </c>
      <c r="F20" s="110">
        <v>2023.03</v>
      </c>
      <c r="G20" s="111">
        <v>2023.1</v>
      </c>
      <c r="H20" s="115" t="s">
        <v>74</v>
      </c>
      <c r="I20" s="141" t="s">
        <v>75</v>
      </c>
      <c r="J20" s="148">
        <v>1000</v>
      </c>
      <c r="K20" s="148">
        <v>1000</v>
      </c>
      <c r="L20" s="139">
        <v>45</v>
      </c>
      <c r="M20" s="113" t="s">
        <v>31</v>
      </c>
      <c r="N20" s="140" t="s">
        <v>32</v>
      </c>
      <c r="O20" s="151" t="s">
        <v>76</v>
      </c>
    </row>
    <row r="21" s="96" customFormat="1" ht="82" customHeight="1" spans="1:15">
      <c r="A21" s="106">
        <v>15</v>
      </c>
      <c r="B21" s="107">
        <v>6520812023015</v>
      </c>
      <c r="C21" s="113" t="s">
        <v>77</v>
      </c>
      <c r="D21" s="109" t="s">
        <v>21</v>
      </c>
      <c r="E21" s="109" t="s">
        <v>35</v>
      </c>
      <c r="F21" s="110">
        <v>2023.03</v>
      </c>
      <c r="G21" s="111">
        <v>2023.1</v>
      </c>
      <c r="H21" s="115" t="s">
        <v>74</v>
      </c>
      <c r="I21" s="140" t="s">
        <v>78</v>
      </c>
      <c r="J21" s="148">
        <v>1000</v>
      </c>
      <c r="K21" s="148">
        <v>1000</v>
      </c>
      <c r="L21" s="139">
        <v>45</v>
      </c>
      <c r="M21" s="113" t="s">
        <v>25</v>
      </c>
      <c r="N21" s="137" t="s">
        <v>26</v>
      </c>
      <c r="O21" s="151" t="s">
        <v>76</v>
      </c>
    </row>
    <row r="22" s="97" customFormat="1" ht="82" customHeight="1" spans="1:15">
      <c r="A22" s="106">
        <v>16</v>
      </c>
      <c r="B22" s="107">
        <v>6520812023016</v>
      </c>
      <c r="C22" s="113" t="s">
        <v>79</v>
      </c>
      <c r="D22" s="109" t="s">
        <v>21</v>
      </c>
      <c r="E22" s="109" t="s">
        <v>56</v>
      </c>
      <c r="F22" s="110">
        <v>2023.03</v>
      </c>
      <c r="G22" s="111">
        <v>2023.1</v>
      </c>
      <c r="H22" s="115" t="s">
        <v>74</v>
      </c>
      <c r="I22" s="140" t="s">
        <v>80</v>
      </c>
      <c r="J22" s="148">
        <v>2500</v>
      </c>
      <c r="K22" s="148">
        <v>2500</v>
      </c>
      <c r="L22" s="139">
        <v>45</v>
      </c>
      <c r="M22" s="113" t="s">
        <v>25</v>
      </c>
      <c r="N22" s="137" t="s">
        <v>26</v>
      </c>
      <c r="O22" s="151" t="s">
        <v>76</v>
      </c>
    </row>
    <row r="23" s="97" customFormat="1" ht="88" customHeight="1" spans="1:15">
      <c r="A23" s="106">
        <v>17</v>
      </c>
      <c r="B23" s="107">
        <v>6520812023017</v>
      </c>
      <c r="C23" s="113" t="s">
        <v>81</v>
      </c>
      <c r="D23" s="114" t="s">
        <v>21</v>
      </c>
      <c r="E23" s="113" t="s">
        <v>82</v>
      </c>
      <c r="F23" s="110">
        <v>2023.03</v>
      </c>
      <c r="G23" s="111">
        <v>2023.1</v>
      </c>
      <c r="H23" s="115" t="s">
        <v>83</v>
      </c>
      <c r="I23" s="141" t="s">
        <v>84</v>
      </c>
      <c r="J23" s="148">
        <v>500</v>
      </c>
      <c r="K23" s="148">
        <v>500</v>
      </c>
      <c r="L23" s="135">
        <v>33</v>
      </c>
      <c r="M23" s="113" t="s">
        <v>31</v>
      </c>
      <c r="N23" s="140" t="s">
        <v>32</v>
      </c>
      <c r="O23" s="151" t="s">
        <v>76</v>
      </c>
    </row>
    <row r="24" s="97" customFormat="1" ht="88" customHeight="1" spans="1:15">
      <c r="A24" s="106">
        <v>18</v>
      </c>
      <c r="B24" s="107">
        <v>6520812023018</v>
      </c>
      <c r="C24" s="113" t="s">
        <v>85</v>
      </c>
      <c r="D24" s="114" t="s">
        <v>21</v>
      </c>
      <c r="E24" s="109" t="s">
        <v>35</v>
      </c>
      <c r="F24" s="110">
        <v>2023.03</v>
      </c>
      <c r="G24" s="111">
        <v>2023.1</v>
      </c>
      <c r="H24" s="115" t="s">
        <v>83</v>
      </c>
      <c r="I24" s="140" t="s">
        <v>86</v>
      </c>
      <c r="J24" s="148">
        <v>1000</v>
      </c>
      <c r="K24" s="148">
        <v>1000</v>
      </c>
      <c r="L24" s="135">
        <v>33</v>
      </c>
      <c r="M24" s="113" t="s">
        <v>25</v>
      </c>
      <c r="N24" s="137" t="s">
        <v>26</v>
      </c>
      <c r="O24" s="151" t="s">
        <v>76</v>
      </c>
    </row>
    <row r="25" s="97" customFormat="1" ht="88" customHeight="1" spans="1:15">
      <c r="A25" s="106">
        <v>19</v>
      </c>
      <c r="B25" s="107">
        <v>6520812023019</v>
      </c>
      <c r="C25" s="113" t="s">
        <v>87</v>
      </c>
      <c r="D25" s="114" t="s">
        <v>21</v>
      </c>
      <c r="E25" s="109" t="s">
        <v>56</v>
      </c>
      <c r="F25" s="110">
        <v>2023.03</v>
      </c>
      <c r="G25" s="111">
        <v>2023.1</v>
      </c>
      <c r="H25" s="115" t="s">
        <v>83</v>
      </c>
      <c r="I25" s="140" t="s">
        <v>88</v>
      </c>
      <c r="J25" s="148">
        <v>2000</v>
      </c>
      <c r="K25" s="148">
        <v>2000</v>
      </c>
      <c r="L25" s="135">
        <v>33</v>
      </c>
      <c r="M25" s="113" t="s">
        <v>25</v>
      </c>
      <c r="N25" s="137" t="s">
        <v>26</v>
      </c>
      <c r="O25" s="151" t="s">
        <v>76</v>
      </c>
    </row>
    <row r="26" s="97" customFormat="1" ht="88" customHeight="1" spans="1:15">
      <c r="A26" s="106">
        <v>20</v>
      </c>
      <c r="B26" s="107">
        <v>6520812023020</v>
      </c>
      <c r="C26" s="113" t="s">
        <v>89</v>
      </c>
      <c r="D26" s="114" t="s">
        <v>21</v>
      </c>
      <c r="E26" s="116" t="s">
        <v>90</v>
      </c>
      <c r="F26" s="110">
        <v>2023.03</v>
      </c>
      <c r="G26" s="111">
        <v>2023.1</v>
      </c>
      <c r="H26" s="115" t="s">
        <v>91</v>
      </c>
      <c r="I26" s="141" t="s">
        <v>92</v>
      </c>
      <c r="J26" s="148">
        <v>160</v>
      </c>
      <c r="K26" s="148">
        <v>160</v>
      </c>
      <c r="L26" s="152">
        <v>78</v>
      </c>
      <c r="M26" s="113" t="s">
        <v>31</v>
      </c>
      <c r="N26" s="140" t="s">
        <v>32</v>
      </c>
      <c r="O26" s="151" t="s">
        <v>76</v>
      </c>
    </row>
    <row r="27" s="97" customFormat="1" ht="88" customHeight="1" spans="1:15">
      <c r="A27" s="106">
        <v>21</v>
      </c>
      <c r="B27" s="107">
        <v>6520812023021</v>
      </c>
      <c r="C27" s="113" t="s">
        <v>93</v>
      </c>
      <c r="D27" s="114" t="s">
        <v>21</v>
      </c>
      <c r="E27" s="116" t="s">
        <v>94</v>
      </c>
      <c r="F27" s="110">
        <v>2023.03</v>
      </c>
      <c r="G27" s="111">
        <v>2023.1</v>
      </c>
      <c r="H27" s="117" t="s">
        <v>95</v>
      </c>
      <c r="I27" s="140" t="s">
        <v>96</v>
      </c>
      <c r="J27" s="148">
        <v>1000</v>
      </c>
      <c r="K27" s="148">
        <v>1000</v>
      </c>
      <c r="L27" s="153">
        <v>0</v>
      </c>
      <c r="M27" s="113" t="s">
        <v>31</v>
      </c>
      <c r="N27" s="140" t="s">
        <v>32</v>
      </c>
      <c r="O27" s="151" t="s">
        <v>76</v>
      </c>
    </row>
    <row r="28" s="97" customFormat="1" ht="98" customHeight="1" spans="1:15">
      <c r="A28" s="106">
        <v>22</v>
      </c>
      <c r="B28" s="107">
        <v>6520812023022</v>
      </c>
      <c r="C28" s="113" t="s">
        <v>97</v>
      </c>
      <c r="D28" s="114" t="s">
        <v>21</v>
      </c>
      <c r="E28" s="116" t="s">
        <v>98</v>
      </c>
      <c r="F28" s="110">
        <v>2023.03</v>
      </c>
      <c r="G28" s="111">
        <v>2023.1</v>
      </c>
      <c r="H28" s="117" t="s">
        <v>99</v>
      </c>
      <c r="I28" s="141" t="s">
        <v>100</v>
      </c>
      <c r="J28" s="148">
        <v>2500</v>
      </c>
      <c r="K28" s="148">
        <v>2500</v>
      </c>
      <c r="L28" s="152">
        <v>20</v>
      </c>
      <c r="M28" s="113" t="s">
        <v>31</v>
      </c>
      <c r="N28" s="140" t="s">
        <v>32</v>
      </c>
      <c r="O28" s="113" t="s">
        <v>101</v>
      </c>
    </row>
    <row r="29" s="97" customFormat="1" ht="98" customHeight="1" spans="1:15">
      <c r="A29" s="106">
        <v>23</v>
      </c>
      <c r="B29" s="107">
        <v>6520812023023</v>
      </c>
      <c r="C29" s="113" t="s">
        <v>102</v>
      </c>
      <c r="D29" s="114" t="s">
        <v>21</v>
      </c>
      <c r="E29" s="109" t="s">
        <v>35</v>
      </c>
      <c r="F29" s="110">
        <v>2023.03</v>
      </c>
      <c r="G29" s="111">
        <v>2023.1</v>
      </c>
      <c r="H29" s="117" t="s">
        <v>99</v>
      </c>
      <c r="I29" s="141" t="s">
        <v>103</v>
      </c>
      <c r="J29" s="135">
        <v>1300</v>
      </c>
      <c r="K29" s="135">
        <v>1300</v>
      </c>
      <c r="L29" s="152">
        <v>39</v>
      </c>
      <c r="M29" s="113" t="s">
        <v>25</v>
      </c>
      <c r="N29" s="137" t="s">
        <v>26</v>
      </c>
      <c r="O29" s="113" t="s">
        <v>101</v>
      </c>
    </row>
    <row r="30" s="97" customFormat="1" ht="98" customHeight="1" spans="1:15">
      <c r="A30" s="106">
        <v>24</v>
      </c>
      <c r="B30" s="107">
        <v>6520812023024</v>
      </c>
      <c r="C30" s="113" t="s">
        <v>104</v>
      </c>
      <c r="D30" s="114" t="s">
        <v>21</v>
      </c>
      <c r="E30" s="109" t="s">
        <v>56</v>
      </c>
      <c r="F30" s="110">
        <v>2023.03</v>
      </c>
      <c r="G30" s="111">
        <v>2023.1</v>
      </c>
      <c r="H30" s="117" t="s">
        <v>105</v>
      </c>
      <c r="I30" s="141" t="s">
        <v>106</v>
      </c>
      <c r="J30" s="135">
        <v>1000</v>
      </c>
      <c r="K30" s="135">
        <v>1000</v>
      </c>
      <c r="L30" s="152">
        <v>10</v>
      </c>
      <c r="M30" s="113" t="s">
        <v>25</v>
      </c>
      <c r="N30" s="137" t="s">
        <v>26</v>
      </c>
      <c r="O30" s="113" t="s">
        <v>101</v>
      </c>
    </row>
    <row r="31" s="97" customFormat="1" ht="98" customHeight="1" spans="1:15">
      <c r="A31" s="106">
        <v>25</v>
      </c>
      <c r="B31" s="107">
        <v>6520812023025</v>
      </c>
      <c r="C31" s="113" t="s">
        <v>107</v>
      </c>
      <c r="D31" s="114" t="s">
        <v>21</v>
      </c>
      <c r="E31" s="109" t="s">
        <v>35</v>
      </c>
      <c r="F31" s="110">
        <v>2023.03</v>
      </c>
      <c r="G31" s="111">
        <v>2023.1</v>
      </c>
      <c r="H31" s="117" t="s">
        <v>105</v>
      </c>
      <c r="I31" s="141" t="s">
        <v>108</v>
      </c>
      <c r="J31" s="148">
        <v>300</v>
      </c>
      <c r="K31" s="148">
        <v>300</v>
      </c>
      <c r="L31" s="152">
        <v>17</v>
      </c>
      <c r="M31" s="113" t="s">
        <v>25</v>
      </c>
      <c r="N31" s="137" t="s">
        <v>26</v>
      </c>
      <c r="O31" s="113" t="s">
        <v>101</v>
      </c>
    </row>
    <row r="32" s="97" customFormat="1" ht="98" customHeight="1" spans="1:15">
      <c r="A32" s="106">
        <v>26</v>
      </c>
      <c r="B32" s="107">
        <v>6520812023026</v>
      </c>
      <c r="C32" s="113" t="s">
        <v>109</v>
      </c>
      <c r="D32" s="114" t="s">
        <v>21</v>
      </c>
      <c r="E32" s="116" t="s">
        <v>110</v>
      </c>
      <c r="F32" s="110">
        <v>2023.03</v>
      </c>
      <c r="G32" s="111">
        <v>2023.1</v>
      </c>
      <c r="H32" s="117" t="s">
        <v>105</v>
      </c>
      <c r="I32" s="141" t="s">
        <v>111</v>
      </c>
      <c r="J32" s="148">
        <v>1000</v>
      </c>
      <c r="K32" s="148">
        <v>1000</v>
      </c>
      <c r="L32" s="152">
        <v>17</v>
      </c>
      <c r="M32" s="113" t="s">
        <v>31</v>
      </c>
      <c r="N32" s="140" t="s">
        <v>32</v>
      </c>
      <c r="O32" s="113" t="s">
        <v>101</v>
      </c>
    </row>
    <row r="33" s="97" customFormat="1" ht="98" customHeight="1" spans="1:15">
      <c r="A33" s="106">
        <v>27</v>
      </c>
      <c r="B33" s="107">
        <v>6520812023027</v>
      </c>
      <c r="C33" s="113" t="s">
        <v>112</v>
      </c>
      <c r="D33" s="114" t="s">
        <v>21</v>
      </c>
      <c r="E33" s="116" t="s">
        <v>113</v>
      </c>
      <c r="F33" s="110">
        <v>2023.03</v>
      </c>
      <c r="G33" s="111">
        <v>2023.1</v>
      </c>
      <c r="H33" s="117" t="s">
        <v>114</v>
      </c>
      <c r="I33" s="141" t="s">
        <v>115</v>
      </c>
      <c r="J33" s="148">
        <v>2700</v>
      </c>
      <c r="K33" s="148">
        <v>2700</v>
      </c>
      <c r="L33" s="152">
        <v>19</v>
      </c>
      <c r="M33" s="113" t="s">
        <v>31</v>
      </c>
      <c r="N33" s="140" t="s">
        <v>32</v>
      </c>
      <c r="O33" s="113" t="s">
        <v>101</v>
      </c>
    </row>
    <row r="34" s="97" customFormat="1" ht="98" customHeight="1" spans="1:15">
      <c r="A34" s="106">
        <v>28</v>
      </c>
      <c r="B34" s="107">
        <v>6520812023028</v>
      </c>
      <c r="C34" s="113" t="s">
        <v>116</v>
      </c>
      <c r="D34" s="114" t="s">
        <v>21</v>
      </c>
      <c r="E34" s="109" t="s">
        <v>35</v>
      </c>
      <c r="F34" s="110">
        <v>2023.03</v>
      </c>
      <c r="G34" s="111">
        <v>2023.1</v>
      </c>
      <c r="H34" s="117" t="s">
        <v>114</v>
      </c>
      <c r="I34" s="141" t="s">
        <v>117</v>
      </c>
      <c r="J34" s="135">
        <v>1000</v>
      </c>
      <c r="K34" s="135">
        <v>1000</v>
      </c>
      <c r="L34" s="152">
        <v>19</v>
      </c>
      <c r="M34" s="113" t="s">
        <v>25</v>
      </c>
      <c r="N34" s="137" t="s">
        <v>26</v>
      </c>
      <c r="O34" s="113" t="s">
        <v>101</v>
      </c>
    </row>
    <row r="35" s="97" customFormat="1" ht="98" customHeight="1" spans="1:15">
      <c r="A35" s="106">
        <v>29</v>
      </c>
      <c r="B35" s="107">
        <v>6520812023029</v>
      </c>
      <c r="C35" s="113" t="s">
        <v>118</v>
      </c>
      <c r="D35" s="114" t="s">
        <v>21</v>
      </c>
      <c r="E35" s="116" t="s">
        <v>119</v>
      </c>
      <c r="F35" s="110">
        <v>2023.03</v>
      </c>
      <c r="G35" s="111">
        <v>2023.1</v>
      </c>
      <c r="H35" s="117" t="s">
        <v>120</v>
      </c>
      <c r="I35" s="141" t="s">
        <v>121</v>
      </c>
      <c r="J35" s="154">
        <v>230</v>
      </c>
      <c r="K35" s="154">
        <v>230</v>
      </c>
      <c r="L35" s="155" t="s">
        <v>122</v>
      </c>
      <c r="M35" s="156" t="s">
        <v>123</v>
      </c>
      <c r="N35" s="141" t="s">
        <v>124</v>
      </c>
      <c r="O35" s="112" t="s">
        <v>125</v>
      </c>
    </row>
    <row r="36" s="97" customFormat="1" ht="98" customHeight="1" spans="1:15">
      <c r="A36" s="106">
        <v>30</v>
      </c>
      <c r="B36" s="107">
        <v>6520812023030</v>
      </c>
      <c r="C36" s="113" t="s">
        <v>126</v>
      </c>
      <c r="D36" s="114" t="s">
        <v>21</v>
      </c>
      <c r="E36" s="116" t="s">
        <v>113</v>
      </c>
      <c r="F36" s="110">
        <v>2023.03</v>
      </c>
      <c r="G36" s="111">
        <v>2023.1</v>
      </c>
      <c r="H36" s="117" t="s">
        <v>127</v>
      </c>
      <c r="I36" s="141" t="s">
        <v>128</v>
      </c>
      <c r="J36" s="154">
        <v>2000</v>
      </c>
      <c r="K36" s="154">
        <v>2000</v>
      </c>
      <c r="L36" s="152">
        <v>40</v>
      </c>
      <c r="M36" s="113" t="s">
        <v>31</v>
      </c>
      <c r="N36" s="140" t="s">
        <v>32</v>
      </c>
      <c r="O36" s="112" t="s">
        <v>129</v>
      </c>
    </row>
    <row r="37" s="97" customFormat="1" ht="98" customHeight="1" spans="1:15">
      <c r="A37" s="106">
        <v>31</v>
      </c>
      <c r="B37" s="107">
        <v>6520812023031</v>
      </c>
      <c r="C37" s="113" t="s">
        <v>130</v>
      </c>
      <c r="D37" s="114" t="s">
        <v>21</v>
      </c>
      <c r="E37" s="109" t="s">
        <v>56</v>
      </c>
      <c r="F37" s="110">
        <v>2023.03</v>
      </c>
      <c r="G37" s="111">
        <v>2023.1</v>
      </c>
      <c r="H37" s="117" t="s">
        <v>131</v>
      </c>
      <c r="I37" s="147" t="s">
        <v>132</v>
      </c>
      <c r="J37" s="135">
        <v>1000</v>
      </c>
      <c r="K37" s="135">
        <v>1000</v>
      </c>
      <c r="L37" s="152">
        <v>38</v>
      </c>
      <c r="M37" s="113" t="s">
        <v>25</v>
      </c>
      <c r="N37" s="137" t="s">
        <v>26</v>
      </c>
      <c r="O37" s="113" t="s">
        <v>133</v>
      </c>
    </row>
    <row r="38" s="97" customFormat="1" ht="98" customHeight="1" spans="1:15">
      <c r="A38" s="106">
        <v>32</v>
      </c>
      <c r="B38" s="107">
        <v>6520812023032</v>
      </c>
      <c r="C38" s="113" t="s">
        <v>134</v>
      </c>
      <c r="D38" s="114" t="s">
        <v>21</v>
      </c>
      <c r="E38" s="109" t="s">
        <v>35</v>
      </c>
      <c r="F38" s="110">
        <v>2023.03</v>
      </c>
      <c r="G38" s="111">
        <v>2023.1</v>
      </c>
      <c r="H38" s="117" t="s">
        <v>131</v>
      </c>
      <c r="I38" s="147" t="s">
        <v>135</v>
      </c>
      <c r="J38" s="148">
        <v>500</v>
      </c>
      <c r="K38" s="148">
        <v>500</v>
      </c>
      <c r="L38" s="152">
        <v>38</v>
      </c>
      <c r="M38" s="113" t="s">
        <v>25</v>
      </c>
      <c r="N38" s="137" t="s">
        <v>26</v>
      </c>
      <c r="O38" s="113" t="s">
        <v>133</v>
      </c>
    </row>
    <row r="39" s="97" customFormat="1" ht="98" customHeight="1" spans="1:15">
      <c r="A39" s="106">
        <v>33</v>
      </c>
      <c r="B39" s="107">
        <v>6520812023033</v>
      </c>
      <c r="C39" s="112" t="s">
        <v>136</v>
      </c>
      <c r="D39" s="114" t="s">
        <v>21</v>
      </c>
      <c r="E39" s="116" t="s">
        <v>137</v>
      </c>
      <c r="F39" s="110">
        <v>2023.03</v>
      </c>
      <c r="G39" s="111">
        <v>2023.1</v>
      </c>
      <c r="H39" s="117" t="s">
        <v>138</v>
      </c>
      <c r="I39" s="113" t="s">
        <v>139</v>
      </c>
      <c r="J39" s="157">
        <v>300</v>
      </c>
      <c r="K39" s="157">
        <v>300</v>
      </c>
      <c r="L39" s="152">
        <v>26</v>
      </c>
      <c r="M39" s="113" t="s">
        <v>31</v>
      </c>
      <c r="N39" s="140" t="s">
        <v>32</v>
      </c>
      <c r="O39" s="113" t="s">
        <v>133</v>
      </c>
    </row>
    <row r="40" s="97" customFormat="1" ht="98" customHeight="1" spans="1:15">
      <c r="A40" s="106">
        <v>34</v>
      </c>
      <c r="B40" s="107">
        <v>6520812023034</v>
      </c>
      <c r="C40" s="112" t="s">
        <v>140</v>
      </c>
      <c r="D40" s="114" t="s">
        <v>21</v>
      </c>
      <c r="E40" s="116" t="s">
        <v>98</v>
      </c>
      <c r="F40" s="110">
        <v>2023.03</v>
      </c>
      <c r="G40" s="111">
        <v>2023.1</v>
      </c>
      <c r="H40" s="117" t="s">
        <v>131</v>
      </c>
      <c r="I40" s="113" t="s">
        <v>141</v>
      </c>
      <c r="J40" s="157">
        <v>5000</v>
      </c>
      <c r="K40" s="157">
        <v>5000</v>
      </c>
      <c r="L40" s="152">
        <v>50</v>
      </c>
      <c r="M40" s="113" t="s">
        <v>31</v>
      </c>
      <c r="N40" s="140" t="s">
        <v>32</v>
      </c>
      <c r="O40" s="113" t="s">
        <v>133</v>
      </c>
    </row>
    <row r="41" s="97" customFormat="1" ht="98" customHeight="1" spans="1:15">
      <c r="A41" s="106">
        <v>35</v>
      </c>
      <c r="B41" s="107">
        <v>6520812023035</v>
      </c>
      <c r="C41" s="113" t="s">
        <v>142</v>
      </c>
      <c r="D41" s="114" t="s">
        <v>21</v>
      </c>
      <c r="E41" s="116" t="s">
        <v>113</v>
      </c>
      <c r="F41" s="110">
        <v>2023.03</v>
      </c>
      <c r="G41" s="111">
        <v>2023.1</v>
      </c>
      <c r="H41" s="117" t="s">
        <v>143</v>
      </c>
      <c r="I41" s="141" t="s">
        <v>144</v>
      </c>
      <c r="J41" s="148">
        <v>1000</v>
      </c>
      <c r="K41" s="148">
        <v>1000</v>
      </c>
      <c r="L41" s="152">
        <v>26</v>
      </c>
      <c r="M41" s="113" t="s">
        <v>25</v>
      </c>
      <c r="N41" s="140" t="s">
        <v>32</v>
      </c>
      <c r="O41" s="113" t="s">
        <v>145</v>
      </c>
    </row>
    <row r="42" s="97" customFormat="1" ht="98" customHeight="1" spans="1:15">
      <c r="A42" s="106">
        <v>36</v>
      </c>
      <c r="B42" s="107">
        <v>6520812023036</v>
      </c>
      <c r="C42" s="118" t="s">
        <v>146</v>
      </c>
      <c r="D42" s="114" t="s">
        <v>21</v>
      </c>
      <c r="E42" s="116" t="s">
        <v>119</v>
      </c>
      <c r="F42" s="110">
        <v>2023.03</v>
      </c>
      <c r="G42" s="111">
        <v>2023.1</v>
      </c>
      <c r="H42" s="117" t="s">
        <v>143</v>
      </c>
      <c r="I42" s="118" t="s">
        <v>147</v>
      </c>
      <c r="J42" s="143">
        <v>500</v>
      </c>
      <c r="K42" s="143">
        <v>500</v>
      </c>
      <c r="L42" s="152">
        <v>26</v>
      </c>
      <c r="M42" s="156" t="s">
        <v>123</v>
      </c>
      <c r="N42" s="141" t="s">
        <v>124</v>
      </c>
      <c r="O42" s="113" t="s">
        <v>148</v>
      </c>
    </row>
    <row r="43" s="97" customFormat="1" ht="98" customHeight="1" spans="1:15">
      <c r="A43" s="106">
        <v>37</v>
      </c>
      <c r="B43" s="107">
        <v>6520812023037</v>
      </c>
      <c r="C43" s="119" t="s">
        <v>149</v>
      </c>
      <c r="D43" s="114" t="s">
        <v>21</v>
      </c>
      <c r="E43" s="116" t="s">
        <v>150</v>
      </c>
      <c r="F43" s="110">
        <v>2023.03</v>
      </c>
      <c r="G43" s="111">
        <v>2023.1</v>
      </c>
      <c r="H43" s="117" t="s">
        <v>143</v>
      </c>
      <c r="I43" s="118" t="s">
        <v>151</v>
      </c>
      <c r="J43" s="143">
        <v>1600</v>
      </c>
      <c r="K43" s="143">
        <v>1600</v>
      </c>
      <c r="L43" s="152">
        <v>26</v>
      </c>
      <c r="M43" s="113" t="s">
        <v>25</v>
      </c>
      <c r="N43" s="140" t="s">
        <v>32</v>
      </c>
      <c r="O43" s="113" t="s">
        <v>148</v>
      </c>
    </row>
    <row r="44" s="97" customFormat="1" ht="139" customHeight="1" spans="1:15">
      <c r="A44" s="106">
        <v>38</v>
      </c>
      <c r="B44" s="107">
        <v>6520812023038</v>
      </c>
      <c r="C44" s="112" t="s">
        <v>152</v>
      </c>
      <c r="D44" s="114" t="s">
        <v>21</v>
      </c>
      <c r="E44" s="109" t="s">
        <v>35</v>
      </c>
      <c r="F44" s="110">
        <v>2023.03</v>
      </c>
      <c r="G44" s="111">
        <v>2023.1</v>
      </c>
      <c r="H44" s="117" t="s">
        <v>153</v>
      </c>
      <c r="I44" s="140" t="s">
        <v>154</v>
      </c>
      <c r="J44" s="143">
        <v>2000</v>
      </c>
      <c r="K44" s="143">
        <v>2000</v>
      </c>
      <c r="L44" s="152">
        <v>10</v>
      </c>
      <c r="M44" s="113" t="s">
        <v>25</v>
      </c>
      <c r="N44" s="137" t="s">
        <v>26</v>
      </c>
      <c r="O44" s="113" t="s">
        <v>155</v>
      </c>
    </row>
    <row r="45" s="97" customFormat="1" ht="139" customHeight="1" spans="1:15">
      <c r="A45" s="106">
        <v>39</v>
      </c>
      <c r="B45" s="107">
        <v>6520812023039</v>
      </c>
      <c r="C45" s="112" t="s">
        <v>156</v>
      </c>
      <c r="D45" s="114" t="s">
        <v>21</v>
      </c>
      <c r="E45" s="116" t="s">
        <v>119</v>
      </c>
      <c r="F45" s="110">
        <v>2023.03</v>
      </c>
      <c r="G45" s="111">
        <v>2023.1</v>
      </c>
      <c r="H45" s="117" t="s">
        <v>153</v>
      </c>
      <c r="I45" s="138" t="s">
        <v>157</v>
      </c>
      <c r="J45" s="143">
        <v>4000</v>
      </c>
      <c r="K45" s="143">
        <v>4000</v>
      </c>
      <c r="L45" s="152">
        <v>10</v>
      </c>
      <c r="M45" s="156" t="s">
        <v>123</v>
      </c>
      <c r="N45" s="141" t="s">
        <v>124</v>
      </c>
      <c r="O45" s="113" t="s">
        <v>155</v>
      </c>
    </row>
    <row r="46" s="97" customFormat="1" ht="98" customHeight="1" spans="1:15">
      <c r="A46" s="106">
        <v>40</v>
      </c>
      <c r="B46" s="107">
        <v>6520812023040</v>
      </c>
      <c r="C46" s="113" t="s">
        <v>158</v>
      </c>
      <c r="D46" s="114" t="s">
        <v>21</v>
      </c>
      <c r="E46" s="109" t="s">
        <v>56</v>
      </c>
      <c r="F46" s="110">
        <v>2023.03</v>
      </c>
      <c r="G46" s="111">
        <v>2023.1</v>
      </c>
      <c r="H46" s="117" t="s">
        <v>153</v>
      </c>
      <c r="I46" s="141" t="s">
        <v>159</v>
      </c>
      <c r="J46" s="135">
        <v>1000</v>
      </c>
      <c r="K46" s="135">
        <v>1000</v>
      </c>
      <c r="L46" s="152">
        <v>10</v>
      </c>
      <c r="M46" s="113" t="s">
        <v>25</v>
      </c>
      <c r="N46" s="137" t="s">
        <v>26</v>
      </c>
      <c r="O46" s="113" t="s">
        <v>155</v>
      </c>
    </row>
    <row r="47" s="97" customFormat="1" ht="98" customHeight="1" spans="1:15">
      <c r="A47" s="106">
        <v>41</v>
      </c>
      <c r="B47" s="107">
        <v>6520812023041</v>
      </c>
      <c r="C47" s="112" t="s">
        <v>160</v>
      </c>
      <c r="D47" s="114" t="s">
        <v>21</v>
      </c>
      <c r="E47" s="116" t="s">
        <v>161</v>
      </c>
      <c r="F47" s="110">
        <v>2023.03</v>
      </c>
      <c r="G47" s="111">
        <v>2023.1</v>
      </c>
      <c r="H47" s="117" t="s">
        <v>162</v>
      </c>
      <c r="I47" s="138" t="s">
        <v>163</v>
      </c>
      <c r="J47" s="142">
        <v>3000</v>
      </c>
      <c r="K47" s="142">
        <v>3000</v>
      </c>
      <c r="L47" s="152">
        <v>42</v>
      </c>
      <c r="M47" s="113" t="s">
        <v>31</v>
      </c>
      <c r="N47" s="140" t="s">
        <v>32</v>
      </c>
      <c r="O47" s="113" t="s">
        <v>155</v>
      </c>
    </row>
    <row r="48" s="97" customFormat="1" ht="98" customHeight="1" spans="1:15">
      <c r="A48" s="106">
        <v>42</v>
      </c>
      <c r="B48" s="107">
        <v>6520812023042</v>
      </c>
      <c r="C48" s="112" t="s">
        <v>164</v>
      </c>
      <c r="D48" s="114" t="s">
        <v>21</v>
      </c>
      <c r="E48" s="116" t="s">
        <v>113</v>
      </c>
      <c r="F48" s="110">
        <v>2023.03</v>
      </c>
      <c r="G48" s="111">
        <v>2023.1</v>
      </c>
      <c r="H48" s="117" t="s">
        <v>165</v>
      </c>
      <c r="I48" s="138" t="s">
        <v>166</v>
      </c>
      <c r="J48" s="142">
        <v>390</v>
      </c>
      <c r="K48" s="142">
        <v>390</v>
      </c>
      <c r="L48" s="152">
        <v>27</v>
      </c>
      <c r="M48" s="113" t="s">
        <v>31</v>
      </c>
      <c r="N48" s="140" t="s">
        <v>32</v>
      </c>
      <c r="O48" s="113" t="s">
        <v>155</v>
      </c>
    </row>
    <row r="49" s="97" customFormat="1" ht="98" customHeight="1" spans="1:15">
      <c r="A49" s="106">
        <v>43</v>
      </c>
      <c r="B49" s="107">
        <v>6520812023043</v>
      </c>
      <c r="C49" s="113" t="s">
        <v>167</v>
      </c>
      <c r="D49" s="114" t="s">
        <v>21</v>
      </c>
      <c r="E49" s="116" t="s">
        <v>113</v>
      </c>
      <c r="F49" s="110">
        <v>2023.03</v>
      </c>
      <c r="G49" s="111">
        <v>2023.1</v>
      </c>
      <c r="H49" s="117" t="s">
        <v>168</v>
      </c>
      <c r="I49" s="158" t="s">
        <v>169</v>
      </c>
      <c r="J49" s="148">
        <v>350</v>
      </c>
      <c r="K49" s="148">
        <v>350</v>
      </c>
      <c r="L49" s="152">
        <v>15</v>
      </c>
      <c r="M49" s="113" t="s">
        <v>31</v>
      </c>
      <c r="N49" s="140" t="s">
        <v>32</v>
      </c>
      <c r="O49" s="113" t="s">
        <v>170</v>
      </c>
    </row>
    <row r="50" s="97" customFormat="1" ht="98" customHeight="1" spans="1:15">
      <c r="A50" s="106">
        <v>44</v>
      </c>
      <c r="B50" s="107">
        <v>6520812023044</v>
      </c>
      <c r="C50" s="112" t="s">
        <v>171</v>
      </c>
      <c r="D50" s="120" t="s">
        <v>21</v>
      </c>
      <c r="E50" s="112" t="s">
        <v>172</v>
      </c>
      <c r="F50" s="121">
        <v>2023.03</v>
      </c>
      <c r="G50" s="121">
        <v>2023.12</v>
      </c>
      <c r="H50" s="112" t="s">
        <v>173</v>
      </c>
      <c r="I50" s="159" t="s">
        <v>174</v>
      </c>
      <c r="J50" s="121">
        <v>4140.75</v>
      </c>
      <c r="K50" s="121">
        <v>4140.75</v>
      </c>
      <c r="L50" s="152">
        <v>63</v>
      </c>
      <c r="M50" s="113" t="s">
        <v>31</v>
      </c>
      <c r="N50" s="138" t="s">
        <v>175</v>
      </c>
      <c r="O50" s="113" t="s">
        <v>176</v>
      </c>
    </row>
    <row r="51" s="97" customFormat="1" ht="98" customHeight="1" spans="1:15">
      <c r="A51" s="106">
        <v>45</v>
      </c>
      <c r="B51" s="107">
        <v>6520812023045</v>
      </c>
      <c r="C51" s="113" t="s">
        <v>177</v>
      </c>
      <c r="D51" s="114" t="s">
        <v>21</v>
      </c>
      <c r="E51" s="116" t="s">
        <v>119</v>
      </c>
      <c r="F51" s="110">
        <v>2023.03</v>
      </c>
      <c r="G51" s="111">
        <v>2023.1</v>
      </c>
      <c r="H51" s="113" t="s">
        <v>178</v>
      </c>
      <c r="I51" s="141" t="s">
        <v>179</v>
      </c>
      <c r="J51" s="148">
        <v>2000</v>
      </c>
      <c r="K51" s="148">
        <v>2000</v>
      </c>
      <c r="L51" s="152">
        <v>31</v>
      </c>
      <c r="M51" s="156" t="s">
        <v>123</v>
      </c>
      <c r="N51" s="141" t="s">
        <v>124</v>
      </c>
      <c r="O51" s="113" t="s">
        <v>180</v>
      </c>
    </row>
    <row r="52" s="97" customFormat="1" ht="199" customHeight="1" spans="1:15">
      <c r="A52" s="106">
        <v>46</v>
      </c>
      <c r="B52" s="107">
        <v>6520812023046</v>
      </c>
      <c r="C52" s="113" t="s">
        <v>181</v>
      </c>
      <c r="D52" s="114" t="s">
        <v>21</v>
      </c>
      <c r="E52" s="116" t="s">
        <v>113</v>
      </c>
      <c r="F52" s="110">
        <v>2023.03</v>
      </c>
      <c r="G52" s="111">
        <v>2023.1</v>
      </c>
      <c r="H52" s="113" t="s">
        <v>182</v>
      </c>
      <c r="I52" s="141" t="s">
        <v>183</v>
      </c>
      <c r="J52" s="160">
        <v>1692</v>
      </c>
      <c r="K52" s="160">
        <v>1692</v>
      </c>
      <c r="L52" s="152">
        <v>55</v>
      </c>
      <c r="M52" s="113" t="s">
        <v>31</v>
      </c>
      <c r="N52" s="138" t="s">
        <v>175</v>
      </c>
      <c r="O52" s="113" t="s">
        <v>184</v>
      </c>
    </row>
    <row r="53" s="97" customFormat="1" ht="250" customHeight="1" spans="1:15">
      <c r="A53" s="106">
        <v>47</v>
      </c>
      <c r="B53" s="107">
        <v>6520812023047</v>
      </c>
      <c r="C53" s="113" t="s">
        <v>185</v>
      </c>
      <c r="D53" s="114" t="s">
        <v>21</v>
      </c>
      <c r="E53" s="116" t="s">
        <v>186</v>
      </c>
      <c r="F53" s="110">
        <v>2023.03</v>
      </c>
      <c r="G53" s="111">
        <v>2023.1</v>
      </c>
      <c r="H53" s="112" t="s">
        <v>187</v>
      </c>
      <c r="I53" s="141" t="s">
        <v>188</v>
      </c>
      <c r="J53" s="161">
        <v>375</v>
      </c>
      <c r="K53" s="161">
        <v>375</v>
      </c>
      <c r="L53" s="152">
        <v>156</v>
      </c>
      <c r="M53" s="113" t="s">
        <v>25</v>
      </c>
      <c r="N53" s="137" t="s">
        <v>26</v>
      </c>
      <c r="O53" s="113" t="s">
        <v>189</v>
      </c>
    </row>
  </sheetData>
  <mergeCells count="18">
    <mergeCell ref="A1:O1"/>
    <mergeCell ref="M2:O2"/>
    <mergeCell ref="J3:K3"/>
    <mergeCell ref="A5:I5"/>
    <mergeCell ref="A6:I6"/>
    <mergeCell ref="A3:A4"/>
    <mergeCell ref="B3:B4"/>
    <mergeCell ref="C3:C4"/>
    <mergeCell ref="D3:D4"/>
    <mergeCell ref="E3:E4"/>
    <mergeCell ref="F3:F4"/>
    <mergeCell ref="G3:G4"/>
    <mergeCell ref="H3:H4"/>
    <mergeCell ref="I3:I4"/>
    <mergeCell ref="L3:L4"/>
    <mergeCell ref="M3:M4"/>
    <mergeCell ref="N3:N4"/>
    <mergeCell ref="O3:O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0"/>
  <sheetViews>
    <sheetView tabSelected="1" workbookViewId="0">
      <selection activeCell="O19" sqref="O19"/>
    </sheetView>
  </sheetViews>
  <sheetFormatPr defaultColWidth="9" defaultRowHeight="15.75"/>
  <cols>
    <col min="1" max="1" width="7.875" style="4" customWidth="1"/>
    <col min="2" max="2" width="31.875" style="5" customWidth="1"/>
    <col min="3" max="3" width="10.475" style="4" customWidth="1"/>
    <col min="4" max="4" width="8.28333333333333" style="4" customWidth="1"/>
    <col min="5" max="5" width="11.4" style="6" customWidth="1"/>
    <col min="6" max="6" width="16.5" style="7" customWidth="1"/>
    <col min="7" max="7" width="10.625" style="4" customWidth="1"/>
    <col min="8" max="8" width="14.25" style="4" customWidth="1"/>
    <col min="9" max="9" width="8.375" style="4" customWidth="1"/>
    <col min="10" max="10" width="10.375" style="1"/>
    <col min="11" max="16384" width="8.75" style="1"/>
  </cols>
  <sheetData>
    <row r="1" s="1" customFormat="1" ht="54" customHeight="1" spans="1:8">
      <c r="A1" s="8" t="s">
        <v>481</v>
      </c>
      <c r="B1" s="8"/>
      <c r="C1" s="8"/>
      <c r="D1" s="8"/>
      <c r="E1" s="8"/>
      <c r="F1" s="9"/>
      <c r="G1" s="8"/>
      <c r="H1" s="8"/>
    </row>
    <row r="2" s="1" customFormat="1" ht="21.75" customHeight="1" spans="1:9">
      <c r="A2" s="10"/>
      <c r="B2" s="11"/>
      <c r="C2" s="4"/>
      <c r="D2" s="4"/>
      <c r="E2" s="6"/>
      <c r="F2" s="12" t="s">
        <v>191</v>
      </c>
      <c r="G2" s="12"/>
      <c r="H2" s="12"/>
      <c r="I2" s="49"/>
    </row>
    <row r="3" s="1" customFormat="1" ht="37" customHeight="1" spans="1:8">
      <c r="A3" s="13" t="s">
        <v>2</v>
      </c>
      <c r="B3" s="14" t="s">
        <v>6</v>
      </c>
      <c r="C3" s="13" t="s">
        <v>192</v>
      </c>
      <c r="D3" s="13" t="s">
        <v>193</v>
      </c>
      <c r="E3" s="15"/>
      <c r="F3" s="16" t="s">
        <v>11</v>
      </c>
      <c r="G3" s="17"/>
      <c r="H3" s="15" t="s">
        <v>12</v>
      </c>
    </row>
    <row r="4" s="1" customFormat="1" ht="48" customHeight="1" spans="1:8">
      <c r="A4" s="18"/>
      <c r="B4" s="19"/>
      <c r="C4" s="18"/>
      <c r="D4" s="18"/>
      <c r="E4" s="15" t="s">
        <v>194</v>
      </c>
      <c r="F4" s="20" t="s">
        <v>195</v>
      </c>
      <c r="G4" s="15" t="s">
        <v>196</v>
      </c>
      <c r="H4" s="15"/>
    </row>
    <row r="5" s="2" customFormat="1" ht="23" customHeight="1" spans="1:8">
      <c r="A5" s="21" t="s">
        <v>16</v>
      </c>
      <c r="B5" s="22"/>
      <c r="C5" s="23">
        <f t="shared" ref="C5:H5" si="0">C6+C184</f>
        <v>47</v>
      </c>
      <c r="D5" s="162" t="s">
        <v>197</v>
      </c>
      <c r="E5" s="162" t="s">
        <v>197</v>
      </c>
      <c r="F5" s="25">
        <f t="shared" si="0"/>
        <v>63500.75</v>
      </c>
      <c r="G5" s="26">
        <f t="shared" si="0"/>
        <v>1</v>
      </c>
      <c r="H5" s="27">
        <f t="shared" si="0"/>
        <v>1704</v>
      </c>
    </row>
    <row r="6" s="2" customFormat="1" ht="23" customHeight="1" spans="1:8">
      <c r="A6" s="28" t="s">
        <v>198</v>
      </c>
      <c r="B6" s="29" t="s">
        <v>199</v>
      </c>
      <c r="C6" s="23">
        <f t="shared" ref="C6:H6" si="1">C7+C31+C81+C103+C159</f>
        <v>27</v>
      </c>
      <c r="D6" s="162" t="s">
        <v>197</v>
      </c>
      <c r="E6" s="162" t="s">
        <v>197</v>
      </c>
      <c r="F6" s="23">
        <f t="shared" si="1"/>
        <v>42262.75</v>
      </c>
      <c r="G6" s="26">
        <f t="shared" si="1"/>
        <v>0.665547257315858</v>
      </c>
      <c r="H6" s="23">
        <f t="shared" si="1"/>
        <v>1011</v>
      </c>
    </row>
    <row r="7" s="2" customFormat="1" ht="23" customHeight="1" spans="1:8">
      <c r="A7" s="28" t="s">
        <v>200</v>
      </c>
      <c r="B7" s="29" t="s">
        <v>201</v>
      </c>
      <c r="C7" s="23">
        <f t="shared" ref="C7:H7" si="2">SUM(C8:C30)</f>
        <v>2</v>
      </c>
      <c r="D7" s="162" t="s">
        <v>197</v>
      </c>
      <c r="E7" s="162" t="s">
        <v>197</v>
      </c>
      <c r="F7" s="25">
        <f t="shared" si="2"/>
        <v>5200</v>
      </c>
      <c r="G7" s="26">
        <f>F7/F5</f>
        <v>0.0818887965890167</v>
      </c>
      <c r="H7" s="23">
        <f t="shared" si="2"/>
        <v>83</v>
      </c>
    </row>
    <row r="8" s="1" customFormat="1" ht="23" customHeight="1" spans="1:8">
      <c r="A8" s="30">
        <v>1</v>
      </c>
      <c r="B8" s="31" t="s">
        <v>202</v>
      </c>
      <c r="C8" s="32"/>
      <c r="D8" s="32"/>
      <c r="E8" s="33" t="s">
        <v>203</v>
      </c>
      <c r="F8" s="34"/>
      <c r="G8" s="35">
        <f t="shared" ref="G8:G11" si="3">F8/2473582.07</f>
        <v>0</v>
      </c>
      <c r="H8" s="32"/>
    </row>
    <row r="9" s="1" customFormat="1" ht="23" customHeight="1" spans="1:8">
      <c r="A9" s="30">
        <v>2</v>
      </c>
      <c r="B9" s="31" t="s">
        <v>204</v>
      </c>
      <c r="C9" s="32"/>
      <c r="D9" s="32"/>
      <c r="E9" s="33" t="s">
        <v>205</v>
      </c>
      <c r="F9" s="34"/>
      <c r="G9" s="35">
        <f t="shared" si="3"/>
        <v>0</v>
      </c>
      <c r="H9" s="32"/>
    </row>
    <row r="10" s="1" customFormat="1" ht="23" customHeight="1" spans="1:8">
      <c r="A10" s="30">
        <v>3</v>
      </c>
      <c r="B10" s="31" t="s">
        <v>206</v>
      </c>
      <c r="C10" s="32"/>
      <c r="D10" s="32"/>
      <c r="E10" s="33" t="s">
        <v>203</v>
      </c>
      <c r="F10" s="34"/>
      <c r="G10" s="35">
        <f t="shared" si="3"/>
        <v>0</v>
      </c>
      <c r="H10" s="32"/>
    </row>
    <row r="11" s="1" customFormat="1" ht="23" customHeight="1" spans="1:8">
      <c r="A11" s="30">
        <v>4</v>
      </c>
      <c r="B11" s="31" t="s">
        <v>207</v>
      </c>
      <c r="C11" s="32"/>
      <c r="D11" s="32"/>
      <c r="E11" s="33" t="s">
        <v>203</v>
      </c>
      <c r="F11" s="34"/>
      <c r="G11" s="35">
        <f t="shared" si="3"/>
        <v>0</v>
      </c>
      <c r="H11" s="32"/>
    </row>
    <row r="12" s="2" customFormat="1" ht="23" customHeight="1" spans="1:8">
      <c r="A12" s="23">
        <v>5</v>
      </c>
      <c r="B12" s="36" t="s">
        <v>208</v>
      </c>
      <c r="C12" s="24">
        <v>1</v>
      </c>
      <c r="D12" s="24">
        <v>0.1</v>
      </c>
      <c r="E12" s="37" t="s">
        <v>209</v>
      </c>
      <c r="F12" s="38">
        <v>200</v>
      </c>
      <c r="G12" s="26">
        <f>F12/F5</f>
        <v>0.00314956909957756</v>
      </c>
      <c r="H12" s="24">
        <v>33</v>
      </c>
    </row>
    <row r="13" s="1" customFormat="1" ht="23" customHeight="1" spans="1:8">
      <c r="A13" s="30">
        <v>6</v>
      </c>
      <c r="B13" s="31" t="s">
        <v>210</v>
      </c>
      <c r="C13" s="32"/>
      <c r="D13" s="32"/>
      <c r="E13" s="33" t="s">
        <v>203</v>
      </c>
      <c r="F13" s="34"/>
      <c r="G13" s="35">
        <f t="shared" ref="G13:G30" si="4">F13/2473582.07</f>
        <v>0</v>
      </c>
      <c r="H13" s="32"/>
    </row>
    <row r="14" s="1" customFormat="1" ht="23" customHeight="1" spans="1:8">
      <c r="A14" s="30">
        <v>7</v>
      </c>
      <c r="B14" s="31" t="s">
        <v>211</v>
      </c>
      <c r="C14" s="32"/>
      <c r="D14" s="32"/>
      <c r="E14" s="33" t="s">
        <v>205</v>
      </c>
      <c r="F14" s="34"/>
      <c r="G14" s="39">
        <f t="shared" si="4"/>
        <v>0</v>
      </c>
      <c r="H14" s="32"/>
    </row>
    <row r="15" s="1" customFormat="1" ht="23" customHeight="1" spans="1:8">
      <c r="A15" s="30">
        <v>8</v>
      </c>
      <c r="B15" s="31" t="s">
        <v>212</v>
      </c>
      <c r="C15" s="32"/>
      <c r="D15" s="32"/>
      <c r="E15" s="33" t="s">
        <v>203</v>
      </c>
      <c r="F15" s="34"/>
      <c r="G15" s="35">
        <f t="shared" si="4"/>
        <v>0</v>
      </c>
      <c r="H15" s="32"/>
    </row>
    <row r="16" s="1" customFormat="1" ht="23" customHeight="1" spans="1:8">
      <c r="A16" s="30">
        <v>9</v>
      </c>
      <c r="B16" s="31" t="s">
        <v>213</v>
      </c>
      <c r="C16" s="32"/>
      <c r="D16" s="32"/>
      <c r="E16" s="33" t="s">
        <v>205</v>
      </c>
      <c r="F16" s="34"/>
      <c r="G16" s="35">
        <f t="shared" si="4"/>
        <v>0</v>
      </c>
      <c r="H16" s="32"/>
    </row>
    <row r="17" s="1" customFormat="1" ht="23" customHeight="1" spans="1:8">
      <c r="A17" s="30">
        <v>10</v>
      </c>
      <c r="B17" s="31" t="s">
        <v>214</v>
      </c>
      <c r="C17" s="32"/>
      <c r="D17" s="32"/>
      <c r="E17" s="33" t="s">
        <v>215</v>
      </c>
      <c r="F17" s="34"/>
      <c r="G17" s="35">
        <f t="shared" si="4"/>
        <v>0</v>
      </c>
      <c r="H17" s="32"/>
    </row>
    <row r="18" s="1" customFormat="1" ht="23" customHeight="1" spans="1:8">
      <c r="A18" s="30">
        <v>11</v>
      </c>
      <c r="B18" s="31" t="s">
        <v>216</v>
      </c>
      <c r="C18" s="32"/>
      <c r="D18" s="32"/>
      <c r="E18" s="33" t="s">
        <v>203</v>
      </c>
      <c r="F18" s="34"/>
      <c r="G18" s="35">
        <f t="shared" si="4"/>
        <v>0</v>
      </c>
      <c r="H18" s="32"/>
    </row>
    <row r="19" s="1" customFormat="1" ht="23" customHeight="1" spans="1:8">
      <c r="A19" s="30">
        <v>12</v>
      </c>
      <c r="B19" s="31" t="s">
        <v>217</v>
      </c>
      <c r="C19" s="32"/>
      <c r="D19" s="32"/>
      <c r="E19" s="33" t="s">
        <v>218</v>
      </c>
      <c r="F19" s="34"/>
      <c r="G19" s="35">
        <f t="shared" si="4"/>
        <v>0</v>
      </c>
      <c r="H19" s="32"/>
    </row>
    <row r="20" s="1" customFormat="1" ht="23" customHeight="1" spans="1:8">
      <c r="A20" s="30">
        <v>13</v>
      </c>
      <c r="B20" s="31" t="s">
        <v>219</v>
      </c>
      <c r="C20" s="32"/>
      <c r="D20" s="32"/>
      <c r="E20" s="33" t="s">
        <v>220</v>
      </c>
      <c r="F20" s="34"/>
      <c r="G20" s="35">
        <f t="shared" si="4"/>
        <v>0</v>
      </c>
      <c r="H20" s="32"/>
    </row>
    <row r="21" s="1" customFormat="1" ht="23" customHeight="1" spans="1:8">
      <c r="A21" s="30">
        <v>14</v>
      </c>
      <c r="B21" s="31" t="s">
        <v>221</v>
      </c>
      <c r="C21" s="32"/>
      <c r="D21" s="32"/>
      <c r="E21" s="33" t="s">
        <v>205</v>
      </c>
      <c r="F21" s="34"/>
      <c r="G21" s="35">
        <f t="shared" si="4"/>
        <v>0</v>
      </c>
      <c r="H21" s="32"/>
    </row>
    <row r="22" s="1" customFormat="1" ht="23" customHeight="1" spans="1:8">
      <c r="A22" s="30">
        <v>15</v>
      </c>
      <c r="B22" s="31" t="s">
        <v>222</v>
      </c>
      <c r="C22" s="32"/>
      <c r="D22" s="32"/>
      <c r="E22" s="33" t="s">
        <v>223</v>
      </c>
      <c r="F22" s="34"/>
      <c r="G22" s="35">
        <f t="shared" si="4"/>
        <v>0</v>
      </c>
      <c r="H22" s="32"/>
    </row>
    <row r="23" s="2" customFormat="1" ht="23" customHeight="1" spans="1:8">
      <c r="A23" s="23">
        <v>16</v>
      </c>
      <c r="B23" s="36" t="s">
        <v>224</v>
      </c>
      <c r="C23" s="24">
        <v>1</v>
      </c>
      <c r="D23" s="24">
        <v>1</v>
      </c>
      <c r="E23" s="37" t="s">
        <v>223</v>
      </c>
      <c r="F23" s="38">
        <v>5000</v>
      </c>
      <c r="G23" s="26">
        <f t="shared" si="4"/>
        <v>0.00202136005942184</v>
      </c>
      <c r="H23" s="24">
        <v>50</v>
      </c>
    </row>
    <row r="24" s="1" customFormat="1" ht="23" customHeight="1" spans="1:8">
      <c r="A24" s="30">
        <v>17</v>
      </c>
      <c r="B24" s="31" t="s">
        <v>225</v>
      </c>
      <c r="C24" s="32"/>
      <c r="D24" s="32"/>
      <c r="E24" s="33" t="s">
        <v>209</v>
      </c>
      <c r="F24" s="34"/>
      <c r="G24" s="35">
        <f t="shared" si="4"/>
        <v>0</v>
      </c>
      <c r="H24" s="32"/>
    </row>
    <row r="25" s="1" customFormat="1" ht="23" customHeight="1" spans="1:8">
      <c r="A25" s="30">
        <v>18</v>
      </c>
      <c r="B25" s="31" t="s">
        <v>226</v>
      </c>
      <c r="C25" s="32"/>
      <c r="D25" s="32"/>
      <c r="E25" s="33" t="s">
        <v>209</v>
      </c>
      <c r="F25" s="34"/>
      <c r="G25" s="35">
        <f t="shared" si="4"/>
        <v>0</v>
      </c>
      <c r="H25" s="32"/>
    </row>
    <row r="26" s="1" customFormat="1" ht="23" customHeight="1" spans="1:8">
      <c r="A26" s="30">
        <v>19</v>
      </c>
      <c r="B26" s="31" t="s">
        <v>227</v>
      </c>
      <c r="C26" s="32"/>
      <c r="D26" s="32"/>
      <c r="E26" s="33" t="s">
        <v>205</v>
      </c>
      <c r="F26" s="34"/>
      <c r="G26" s="35">
        <f t="shared" si="4"/>
        <v>0</v>
      </c>
      <c r="H26" s="32"/>
    </row>
    <row r="27" s="1" customFormat="1" ht="23" customHeight="1" spans="1:8">
      <c r="A27" s="30">
        <v>20</v>
      </c>
      <c r="B27" s="31" t="s">
        <v>228</v>
      </c>
      <c r="C27" s="32"/>
      <c r="D27" s="32"/>
      <c r="E27" s="33" t="s">
        <v>203</v>
      </c>
      <c r="F27" s="34"/>
      <c r="G27" s="35">
        <f t="shared" si="4"/>
        <v>0</v>
      </c>
      <c r="H27" s="32"/>
    </row>
    <row r="28" s="1" customFormat="1" ht="23" customHeight="1" spans="1:8">
      <c r="A28" s="30">
        <v>21</v>
      </c>
      <c r="B28" s="31" t="s">
        <v>229</v>
      </c>
      <c r="C28" s="32"/>
      <c r="D28" s="32"/>
      <c r="E28" s="33" t="s">
        <v>203</v>
      </c>
      <c r="F28" s="34"/>
      <c r="G28" s="35">
        <f t="shared" si="4"/>
        <v>0</v>
      </c>
      <c r="H28" s="32"/>
    </row>
    <row r="29" s="1" customFormat="1" ht="23" customHeight="1" spans="1:8">
      <c r="A29" s="30">
        <v>22</v>
      </c>
      <c r="B29" s="31" t="s">
        <v>230</v>
      </c>
      <c r="C29" s="32"/>
      <c r="D29" s="32"/>
      <c r="E29" s="33" t="s">
        <v>205</v>
      </c>
      <c r="F29" s="34"/>
      <c r="G29" s="35">
        <f t="shared" si="4"/>
        <v>0</v>
      </c>
      <c r="H29" s="32"/>
    </row>
    <row r="30" s="1" customFormat="1" ht="23" customHeight="1" spans="1:8">
      <c r="A30" s="30">
        <v>23</v>
      </c>
      <c r="B30" s="31" t="s">
        <v>231</v>
      </c>
      <c r="C30" s="32"/>
      <c r="D30" s="32"/>
      <c r="E30" s="33" t="s">
        <v>203</v>
      </c>
      <c r="F30" s="34"/>
      <c r="G30" s="35">
        <f t="shared" si="4"/>
        <v>0</v>
      </c>
      <c r="H30" s="32"/>
    </row>
    <row r="31" s="2" customFormat="1" ht="23" customHeight="1" spans="1:8">
      <c r="A31" s="28" t="s">
        <v>232</v>
      </c>
      <c r="B31" s="29" t="s">
        <v>233</v>
      </c>
      <c r="C31" s="23">
        <f t="shared" ref="C31:F31" si="5">SUM(C32:C66)</f>
        <v>6</v>
      </c>
      <c r="D31" s="23">
        <f t="shared" si="5"/>
        <v>6</v>
      </c>
      <c r="E31" s="40" t="s">
        <v>205</v>
      </c>
      <c r="F31" s="23">
        <f t="shared" si="5"/>
        <v>8132</v>
      </c>
      <c r="G31" s="26">
        <f>F31/F5</f>
        <v>0.128061479588824</v>
      </c>
      <c r="H31" s="23">
        <f>SUM(H32:H66)</f>
        <v>182</v>
      </c>
    </row>
    <row r="32" s="1" customFormat="1" ht="23" customHeight="1" spans="1:8">
      <c r="A32" s="30">
        <v>1</v>
      </c>
      <c r="B32" s="41" t="s">
        <v>234</v>
      </c>
      <c r="C32" s="42"/>
      <c r="D32" s="42"/>
      <c r="E32" s="43" t="s">
        <v>235</v>
      </c>
      <c r="F32" s="44"/>
      <c r="G32" s="35">
        <f>F32/F5</f>
        <v>0</v>
      </c>
      <c r="H32" s="42"/>
    </row>
    <row r="33" s="1" customFormat="1" ht="23" customHeight="1" spans="1:8">
      <c r="A33" s="30">
        <v>2</v>
      </c>
      <c r="B33" s="41" t="s">
        <v>236</v>
      </c>
      <c r="C33" s="42"/>
      <c r="D33" s="42"/>
      <c r="E33" s="43" t="s">
        <v>205</v>
      </c>
      <c r="F33" s="44"/>
      <c r="G33" s="35">
        <f t="shared" ref="G33:G54" si="6">F33/2473582.07</f>
        <v>0</v>
      </c>
      <c r="H33" s="42"/>
    </row>
    <row r="34" s="1" customFormat="1" ht="23" customHeight="1" spans="1:8">
      <c r="A34" s="30">
        <v>3</v>
      </c>
      <c r="B34" s="41" t="s">
        <v>237</v>
      </c>
      <c r="C34" s="42"/>
      <c r="D34" s="42"/>
      <c r="E34" s="43" t="s">
        <v>205</v>
      </c>
      <c r="F34" s="44"/>
      <c r="G34" s="35">
        <f t="shared" si="6"/>
        <v>0</v>
      </c>
      <c r="H34" s="42"/>
    </row>
    <row r="35" s="1" customFormat="1" ht="23" customHeight="1" spans="1:8">
      <c r="A35" s="30">
        <v>4</v>
      </c>
      <c r="B35" s="41" t="s">
        <v>238</v>
      </c>
      <c r="C35" s="42"/>
      <c r="D35" s="42"/>
      <c r="E35" s="43" t="s">
        <v>223</v>
      </c>
      <c r="F35" s="44"/>
      <c r="G35" s="35">
        <f t="shared" si="6"/>
        <v>0</v>
      </c>
      <c r="H35" s="42"/>
    </row>
    <row r="36" s="1" customFormat="1" ht="23" customHeight="1" spans="1:8">
      <c r="A36" s="30">
        <v>5</v>
      </c>
      <c r="B36" s="41" t="s">
        <v>239</v>
      </c>
      <c r="C36" s="42"/>
      <c r="D36" s="42"/>
      <c r="E36" s="43" t="s">
        <v>240</v>
      </c>
      <c r="F36" s="44"/>
      <c r="G36" s="35">
        <f t="shared" si="6"/>
        <v>0</v>
      </c>
      <c r="H36" s="42"/>
    </row>
    <row r="37" s="1" customFormat="1" ht="23" customHeight="1" spans="1:8">
      <c r="A37" s="30">
        <v>6</v>
      </c>
      <c r="B37" s="41" t="s">
        <v>241</v>
      </c>
      <c r="C37" s="42"/>
      <c r="D37" s="42"/>
      <c r="E37" s="43" t="s">
        <v>205</v>
      </c>
      <c r="F37" s="44"/>
      <c r="G37" s="35">
        <f t="shared" si="6"/>
        <v>0</v>
      </c>
      <c r="H37" s="42"/>
    </row>
    <row r="38" s="1" customFormat="1" ht="23" customHeight="1" spans="1:8">
      <c r="A38" s="30">
        <v>7</v>
      </c>
      <c r="B38" s="41" t="s">
        <v>242</v>
      </c>
      <c r="C38" s="42"/>
      <c r="D38" s="42"/>
      <c r="E38" s="43" t="s">
        <v>223</v>
      </c>
      <c r="F38" s="44"/>
      <c r="G38" s="35">
        <f t="shared" si="6"/>
        <v>0</v>
      </c>
      <c r="H38" s="42"/>
    </row>
    <row r="39" s="1" customFormat="1" ht="23" customHeight="1" spans="1:8">
      <c r="A39" s="30">
        <v>8</v>
      </c>
      <c r="B39" s="41" t="s">
        <v>243</v>
      </c>
      <c r="C39" s="42"/>
      <c r="D39" s="42"/>
      <c r="E39" s="43" t="s">
        <v>195</v>
      </c>
      <c r="F39" s="44"/>
      <c r="G39" s="35">
        <f t="shared" si="6"/>
        <v>0</v>
      </c>
      <c r="H39" s="42"/>
    </row>
    <row r="40" s="1" customFormat="1" ht="23" customHeight="1" spans="1:8">
      <c r="A40" s="30">
        <v>9</v>
      </c>
      <c r="B40" s="41" t="s">
        <v>244</v>
      </c>
      <c r="C40" s="42"/>
      <c r="D40" s="42"/>
      <c r="E40" s="43" t="s">
        <v>245</v>
      </c>
      <c r="F40" s="44"/>
      <c r="G40" s="35">
        <f t="shared" si="6"/>
        <v>0</v>
      </c>
      <c r="H40" s="42"/>
    </row>
    <row r="41" s="1" customFormat="1" ht="23" customHeight="1" spans="1:8">
      <c r="A41" s="30">
        <v>10</v>
      </c>
      <c r="B41" s="31" t="s">
        <v>246</v>
      </c>
      <c r="C41" s="45"/>
      <c r="D41" s="46"/>
      <c r="E41" s="47" t="s">
        <v>205</v>
      </c>
      <c r="F41" s="48"/>
      <c r="G41" s="35">
        <f t="shared" si="6"/>
        <v>0</v>
      </c>
      <c r="H41" s="46"/>
    </row>
    <row r="42" s="1" customFormat="1" ht="23" customHeight="1" spans="1:8">
      <c r="A42" s="30">
        <v>11</v>
      </c>
      <c r="B42" s="31" t="s">
        <v>247</v>
      </c>
      <c r="C42" s="45"/>
      <c r="D42" s="46"/>
      <c r="E42" s="47" t="s">
        <v>223</v>
      </c>
      <c r="F42" s="48"/>
      <c r="G42" s="35">
        <f t="shared" si="6"/>
        <v>0</v>
      </c>
      <c r="H42" s="46"/>
    </row>
    <row r="43" s="1" customFormat="1" ht="23" customHeight="1" spans="1:8">
      <c r="A43" s="30">
        <v>12</v>
      </c>
      <c r="B43" s="41" t="s">
        <v>248</v>
      </c>
      <c r="C43" s="42"/>
      <c r="D43" s="42"/>
      <c r="E43" s="43" t="s">
        <v>218</v>
      </c>
      <c r="F43" s="44"/>
      <c r="G43" s="35">
        <f t="shared" si="6"/>
        <v>0</v>
      </c>
      <c r="H43" s="42"/>
    </row>
    <row r="44" s="1" customFormat="1" ht="23" customHeight="1" spans="1:8">
      <c r="A44" s="30">
        <v>13</v>
      </c>
      <c r="B44" s="41" t="s">
        <v>249</v>
      </c>
      <c r="C44" s="42"/>
      <c r="D44" s="42"/>
      <c r="E44" s="43" t="s">
        <v>205</v>
      </c>
      <c r="F44" s="44"/>
      <c r="G44" s="35">
        <f t="shared" si="6"/>
        <v>0</v>
      </c>
      <c r="H44" s="42"/>
    </row>
    <row r="45" s="1" customFormat="1" ht="23" customHeight="1" spans="1:8">
      <c r="A45" s="30">
        <v>14</v>
      </c>
      <c r="B45" s="41" t="s">
        <v>250</v>
      </c>
      <c r="C45" s="42"/>
      <c r="D45" s="42"/>
      <c r="E45" s="43" t="s">
        <v>205</v>
      </c>
      <c r="F45" s="44"/>
      <c r="G45" s="35">
        <f t="shared" si="6"/>
        <v>0</v>
      </c>
      <c r="H45" s="42"/>
    </row>
    <row r="46" s="1" customFormat="1" ht="23" customHeight="1" spans="1:8">
      <c r="A46" s="30">
        <v>15</v>
      </c>
      <c r="B46" s="41" t="s">
        <v>251</v>
      </c>
      <c r="C46" s="42"/>
      <c r="D46" s="42"/>
      <c r="E46" s="43" t="s">
        <v>252</v>
      </c>
      <c r="F46" s="44"/>
      <c r="G46" s="35">
        <f t="shared" si="6"/>
        <v>0</v>
      </c>
      <c r="H46" s="42"/>
    </row>
    <row r="47" s="1" customFormat="1" ht="23" customHeight="1" spans="1:8">
      <c r="A47" s="30">
        <v>16</v>
      </c>
      <c r="B47" s="41" t="s">
        <v>253</v>
      </c>
      <c r="C47" s="42"/>
      <c r="D47" s="42"/>
      <c r="E47" s="43" t="s">
        <v>254</v>
      </c>
      <c r="F47" s="44"/>
      <c r="G47" s="35">
        <f t="shared" si="6"/>
        <v>0</v>
      </c>
      <c r="H47" s="42"/>
    </row>
    <row r="48" s="1" customFormat="1" ht="23" customHeight="1" spans="1:8">
      <c r="A48" s="30">
        <v>17</v>
      </c>
      <c r="B48" s="41" t="s">
        <v>255</v>
      </c>
      <c r="C48" s="42"/>
      <c r="D48" s="42"/>
      <c r="E48" s="43" t="s">
        <v>205</v>
      </c>
      <c r="F48" s="44"/>
      <c r="G48" s="35">
        <f t="shared" si="6"/>
        <v>0</v>
      </c>
      <c r="H48" s="42"/>
    </row>
    <row r="49" s="1" customFormat="1" ht="23" customHeight="1" spans="1:8">
      <c r="A49" s="30">
        <v>18</v>
      </c>
      <c r="B49" s="41" t="s">
        <v>256</v>
      </c>
      <c r="C49" s="42"/>
      <c r="D49" s="42"/>
      <c r="E49" s="43" t="s">
        <v>203</v>
      </c>
      <c r="F49" s="44"/>
      <c r="G49" s="35">
        <f t="shared" si="6"/>
        <v>0</v>
      </c>
      <c r="H49" s="42"/>
    </row>
    <row r="50" s="1" customFormat="1" ht="23" customHeight="1" spans="1:8">
      <c r="A50" s="30">
        <v>19</v>
      </c>
      <c r="B50" s="41" t="s">
        <v>257</v>
      </c>
      <c r="C50" s="42"/>
      <c r="D50" s="42"/>
      <c r="E50" s="43" t="s">
        <v>223</v>
      </c>
      <c r="F50" s="44"/>
      <c r="G50" s="35">
        <f t="shared" si="6"/>
        <v>0</v>
      </c>
      <c r="H50" s="42"/>
    </row>
    <row r="51" s="1" customFormat="1" ht="23" customHeight="1" spans="1:8">
      <c r="A51" s="30">
        <v>20</v>
      </c>
      <c r="B51" s="31" t="s">
        <v>258</v>
      </c>
      <c r="C51" s="32"/>
      <c r="D51" s="32"/>
      <c r="E51" s="33" t="s">
        <v>259</v>
      </c>
      <c r="F51" s="34"/>
      <c r="G51" s="35">
        <f t="shared" si="6"/>
        <v>0</v>
      </c>
      <c r="H51" s="32"/>
    </row>
    <row r="52" s="1" customFormat="1" ht="23" customHeight="1" spans="1:8">
      <c r="A52" s="30">
        <v>21</v>
      </c>
      <c r="B52" s="31" t="s">
        <v>260</v>
      </c>
      <c r="C52" s="32"/>
      <c r="D52" s="32"/>
      <c r="E52" s="33" t="s">
        <v>205</v>
      </c>
      <c r="F52" s="34"/>
      <c r="G52" s="35">
        <f t="shared" si="6"/>
        <v>0</v>
      </c>
      <c r="H52" s="32"/>
    </row>
    <row r="53" s="1" customFormat="1" ht="23" customHeight="1" spans="1:8">
      <c r="A53" s="30">
        <v>22</v>
      </c>
      <c r="B53" s="31" t="s">
        <v>261</v>
      </c>
      <c r="C53" s="32"/>
      <c r="D53" s="32"/>
      <c r="E53" s="33" t="s">
        <v>223</v>
      </c>
      <c r="F53" s="34"/>
      <c r="G53" s="35">
        <f t="shared" si="6"/>
        <v>0</v>
      </c>
      <c r="H53" s="32"/>
    </row>
    <row r="54" s="1" customFormat="1" ht="23" customHeight="1" spans="1:8">
      <c r="A54" s="30">
        <v>23</v>
      </c>
      <c r="B54" s="31" t="s">
        <v>262</v>
      </c>
      <c r="C54" s="32"/>
      <c r="D54" s="32"/>
      <c r="E54" s="33" t="s">
        <v>205</v>
      </c>
      <c r="F54" s="34"/>
      <c r="G54" s="35">
        <f t="shared" si="6"/>
        <v>0</v>
      </c>
      <c r="H54" s="32"/>
    </row>
    <row r="55" s="2" customFormat="1" ht="23" customHeight="1" spans="1:8">
      <c r="A55" s="23">
        <v>24</v>
      </c>
      <c r="B55" s="36" t="s">
        <v>263</v>
      </c>
      <c r="C55" s="24">
        <v>6</v>
      </c>
      <c r="D55" s="24">
        <v>6</v>
      </c>
      <c r="E55" s="37" t="s">
        <v>205</v>
      </c>
      <c r="F55" s="38">
        <v>8132</v>
      </c>
      <c r="G55" s="26">
        <f>F55/F5</f>
        <v>0.128061479588824</v>
      </c>
      <c r="H55" s="24">
        <v>182</v>
      </c>
    </row>
    <row r="56" s="1" customFormat="1" ht="23" customHeight="1" spans="1:8">
      <c r="A56" s="30">
        <v>25</v>
      </c>
      <c r="B56" s="31" t="s">
        <v>264</v>
      </c>
      <c r="C56" s="32"/>
      <c r="D56" s="32"/>
      <c r="E56" s="33" t="s">
        <v>223</v>
      </c>
      <c r="F56" s="34"/>
      <c r="G56" s="35">
        <f t="shared" ref="G56:G77" si="7">F56/2473582.07</f>
        <v>0</v>
      </c>
      <c r="H56" s="32"/>
    </row>
    <row r="57" s="1" customFormat="1" ht="23" customHeight="1" spans="1:8">
      <c r="A57" s="30">
        <v>26</v>
      </c>
      <c r="B57" s="31" t="s">
        <v>265</v>
      </c>
      <c r="C57" s="32"/>
      <c r="D57" s="32"/>
      <c r="E57" s="33" t="s">
        <v>223</v>
      </c>
      <c r="F57" s="34"/>
      <c r="G57" s="35">
        <f t="shared" si="7"/>
        <v>0</v>
      </c>
      <c r="H57" s="32"/>
    </row>
    <row r="58" s="1" customFormat="1" ht="23" customHeight="1" spans="1:8">
      <c r="A58" s="30">
        <v>27</v>
      </c>
      <c r="B58" s="31" t="s">
        <v>266</v>
      </c>
      <c r="C58" s="32"/>
      <c r="D58" s="32"/>
      <c r="E58" s="33" t="s">
        <v>205</v>
      </c>
      <c r="F58" s="34"/>
      <c r="G58" s="35">
        <f t="shared" si="7"/>
        <v>0</v>
      </c>
      <c r="H58" s="32"/>
    </row>
    <row r="59" s="1" customFormat="1" ht="23" customHeight="1" spans="1:8">
      <c r="A59" s="30">
        <v>28</v>
      </c>
      <c r="B59" s="31" t="s">
        <v>267</v>
      </c>
      <c r="C59" s="32"/>
      <c r="D59" s="32"/>
      <c r="E59" s="33" t="s">
        <v>223</v>
      </c>
      <c r="F59" s="34"/>
      <c r="G59" s="35">
        <f t="shared" si="7"/>
        <v>0</v>
      </c>
      <c r="H59" s="32"/>
    </row>
    <row r="60" s="1" customFormat="1" ht="23" customHeight="1" spans="1:8">
      <c r="A60" s="30">
        <v>29</v>
      </c>
      <c r="B60" s="31" t="s">
        <v>268</v>
      </c>
      <c r="C60" s="32"/>
      <c r="D60" s="32"/>
      <c r="E60" s="33" t="s">
        <v>205</v>
      </c>
      <c r="F60" s="34"/>
      <c r="G60" s="35">
        <f t="shared" si="7"/>
        <v>0</v>
      </c>
      <c r="H60" s="32"/>
    </row>
    <row r="61" s="1" customFormat="1" ht="23" customHeight="1" spans="1:8">
      <c r="A61" s="30">
        <v>30</v>
      </c>
      <c r="B61" s="31" t="s">
        <v>269</v>
      </c>
      <c r="C61" s="32"/>
      <c r="D61" s="32"/>
      <c r="E61" s="33" t="s">
        <v>218</v>
      </c>
      <c r="F61" s="34"/>
      <c r="G61" s="35">
        <f t="shared" si="7"/>
        <v>0</v>
      </c>
      <c r="H61" s="32"/>
    </row>
    <row r="62" s="1" customFormat="1" ht="23" customHeight="1" spans="1:8">
      <c r="A62" s="30">
        <v>31</v>
      </c>
      <c r="B62" s="31" t="s">
        <v>237</v>
      </c>
      <c r="C62" s="32"/>
      <c r="D62" s="32"/>
      <c r="E62" s="33" t="s">
        <v>205</v>
      </c>
      <c r="F62" s="34"/>
      <c r="G62" s="35">
        <f t="shared" si="7"/>
        <v>0</v>
      </c>
      <c r="H62" s="32"/>
    </row>
    <row r="63" s="1" customFormat="1" ht="23" customHeight="1" spans="1:8">
      <c r="A63" s="30">
        <v>32</v>
      </c>
      <c r="B63" s="31" t="s">
        <v>270</v>
      </c>
      <c r="C63" s="32"/>
      <c r="D63" s="32"/>
      <c r="E63" s="33" t="s">
        <v>205</v>
      </c>
      <c r="F63" s="34"/>
      <c r="G63" s="35">
        <f t="shared" si="7"/>
        <v>0</v>
      </c>
      <c r="H63" s="32"/>
    </row>
    <row r="64" s="1" customFormat="1" ht="23" customHeight="1" spans="1:8">
      <c r="A64" s="30">
        <v>33</v>
      </c>
      <c r="B64" s="31" t="s">
        <v>271</v>
      </c>
      <c r="C64" s="32"/>
      <c r="D64" s="32"/>
      <c r="E64" s="33" t="s">
        <v>205</v>
      </c>
      <c r="F64" s="34"/>
      <c r="G64" s="35">
        <f t="shared" si="7"/>
        <v>0</v>
      </c>
      <c r="H64" s="32"/>
    </row>
    <row r="65" s="1" customFormat="1" ht="23" customHeight="1" spans="1:8">
      <c r="A65" s="30">
        <v>34</v>
      </c>
      <c r="B65" s="31" t="s">
        <v>272</v>
      </c>
      <c r="C65" s="32"/>
      <c r="D65" s="32"/>
      <c r="E65" s="33" t="s">
        <v>223</v>
      </c>
      <c r="F65" s="34"/>
      <c r="G65" s="35">
        <f t="shared" si="7"/>
        <v>0</v>
      </c>
      <c r="H65" s="32"/>
    </row>
    <row r="66" s="1" customFormat="1" ht="23" customHeight="1" spans="1:8">
      <c r="A66" s="30">
        <v>35</v>
      </c>
      <c r="B66" s="31" t="s">
        <v>273</v>
      </c>
      <c r="C66" s="32"/>
      <c r="D66" s="32"/>
      <c r="E66" s="33" t="s">
        <v>205</v>
      </c>
      <c r="F66" s="34"/>
      <c r="G66" s="35">
        <f t="shared" si="7"/>
        <v>0</v>
      </c>
      <c r="H66" s="32"/>
    </row>
    <row r="67" s="1" customFormat="1" ht="23" customHeight="1" spans="1:8">
      <c r="A67" s="50" t="s">
        <v>274</v>
      </c>
      <c r="B67" s="51" t="s">
        <v>275</v>
      </c>
      <c r="C67" s="32"/>
      <c r="D67" s="163" t="s">
        <v>197</v>
      </c>
      <c r="E67" s="163" t="s">
        <v>197</v>
      </c>
      <c r="F67" s="34"/>
      <c r="G67" s="35">
        <f t="shared" si="7"/>
        <v>0</v>
      </c>
      <c r="H67" s="32"/>
    </row>
    <row r="68" s="1" customFormat="1" ht="23" customHeight="1" spans="1:8">
      <c r="A68" s="30">
        <v>1</v>
      </c>
      <c r="B68" s="31" t="s">
        <v>276</v>
      </c>
      <c r="C68" s="45"/>
      <c r="D68" s="45"/>
      <c r="E68" s="52" t="s">
        <v>203</v>
      </c>
      <c r="F68" s="53"/>
      <c r="G68" s="35">
        <f t="shared" si="7"/>
        <v>0</v>
      </c>
      <c r="H68" s="45"/>
    </row>
    <row r="69" s="1" customFormat="1" ht="23" customHeight="1" spans="1:8">
      <c r="A69" s="30">
        <v>2</v>
      </c>
      <c r="B69" s="31" t="s">
        <v>277</v>
      </c>
      <c r="C69" s="32"/>
      <c r="D69" s="32"/>
      <c r="E69" s="33" t="s">
        <v>259</v>
      </c>
      <c r="F69" s="34"/>
      <c r="G69" s="35">
        <f t="shared" si="7"/>
        <v>0</v>
      </c>
      <c r="H69" s="32"/>
    </row>
    <row r="70" s="1" customFormat="1" ht="23" customHeight="1" spans="1:8">
      <c r="A70" s="30">
        <v>3</v>
      </c>
      <c r="B70" s="31" t="s">
        <v>278</v>
      </c>
      <c r="C70" s="32"/>
      <c r="D70" s="32"/>
      <c r="E70" s="33" t="s">
        <v>205</v>
      </c>
      <c r="F70" s="34"/>
      <c r="G70" s="35">
        <f t="shared" si="7"/>
        <v>0</v>
      </c>
      <c r="H70" s="32"/>
    </row>
    <row r="71" s="1" customFormat="1" ht="23" customHeight="1" spans="1:8">
      <c r="A71" s="30">
        <v>4</v>
      </c>
      <c r="B71" s="31" t="s">
        <v>279</v>
      </c>
      <c r="C71" s="32"/>
      <c r="D71" s="32"/>
      <c r="E71" s="33" t="s">
        <v>259</v>
      </c>
      <c r="F71" s="34"/>
      <c r="G71" s="35">
        <f t="shared" si="7"/>
        <v>0</v>
      </c>
      <c r="H71" s="32"/>
    </row>
    <row r="72" s="1" customFormat="1" ht="23" customHeight="1" spans="1:8">
      <c r="A72" s="30">
        <v>5</v>
      </c>
      <c r="B72" s="31" t="s">
        <v>280</v>
      </c>
      <c r="C72" s="32"/>
      <c r="D72" s="32"/>
      <c r="E72" s="33" t="s">
        <v>259</v>
      </c>
      <c r="F72" s="34"/>
      <c r="G72" s="35">
        <f t="shared" si="7"/>
        <v>0</v>
      </c>
      <c r="H72" s="32"/>
    </row>
    <row r="73" s="1" customFormat="1" ht="23" customHeight="1" spans="1:8">
      <c r="A73" s="30">
        <v>6</v>
      </c>
      <c r="B73" s="31" t="s">
        <v>281</v>
      </c>
      <c r="C73" s="32"/>
      <c r="D73" s="32"/>
      <c r="E73" s="33" t="s">
        <v>223</v>
      </c>
      <c r="F73" s="34"/>
      <c r="G73" s="35">
        <f t="shared" si="7"/>
        <v>0</v>
      </c>
      <c r="H73" s="32"/>
    </row>
    <row r="74" s="1" customFormat="1" ht="23" customHeight="1" spans="1:8">
      <c r="A74" s="30">
        <v>7</v>
      </c>
      <c r="B74" s="31" t="s">
        <v>282</v>
      </c>
      <c r="C74" s="32"/>
      <c r="D74" s="32"/>
      <c r="E74" s="33" t="s">
        <v>205</v>
      </c>
      <c r="F74" s="34"/>
      <c r="G74" s="35">
        <f t="shared" si="7"/>
        <v>0</v>
      </c>
      <c r="H74" s="32"/>
    </row>
    <row r="75" s="1" customFormat="1" ht="23" customHeight="1" spans="1:8">
      <c r="A75" s="30">
        <v>8</v>
      </c>
      <c r="B75" s="31" t="s">
        <v>283</v>
      </c>
      <c r="C75" s="32"/>
      <c r="D75" s="32"/>
      <c r="E75" s="33" t="s">
        <v>203</v>
      </c>
      <c r="F75" s="34"/>
      <c r="G75" s="35">
        <f t="shared" si="7"/>
        <v>0</v>
      </c>
      <c r="H75" s="32"/>
    </row>
    <row r="76" s="1" customFormat="1" ht="23" customHeight="1" spans="1:8">
      <c r="A76" s="30">
        <v>9</v>
      </c>
      <c r="B76" s="31" t="s">
        <v>284</v>
      </c>
      <c r="C76" s="32"/>
      <c r="D76" s="32"/>
      <c r="E76" s="33" t="s">
        <v>285</v>
      </c>
      <c r="F76" s="34"/>
      <c r="G76" s="35">
        <f t="shared" si="7"/>
        <v>0</v>
      </c>
      <c r="H76" s="32"/>
    </row>
    <row r="77" s="1" customFormat="1" ht="23" customHeight="1" spans="1:8">
      <c r="A77" s="30">
        <v>10</v>
      </c>
      <c r="B77" s="31" t="s">
        <v>286</v>
      </c>
      <c r="C77" s="32"/>
      <c r="D77" s="32"/>
      <c r="E77" s="33" t="s">
        <v>203</v>
      </c>
      <c r="F77" s="34"/>
      <c r="G77" s="35">
        <f t="shared" si="7"/>
        <v>0</v>
      </c>
      <c r="H77" s="32"/>
    </row>
    <row r="78" s="1" customFormat="1" ht="23" customHeight="1" spans="1:8">
      <c r="A78" s="30">
        <v>11</v>
      </c>
      <c r="B78" s="31" t="s">
        <v>287</v>
      </c>
      <c r="C78" s="32"/>
      <c r="D78" s="32"/>
      <c r="E78" s="33" t="s">
        <v>203</v>
      </c>
      <c r="F78" s="34"/>
      <c r="G78" s="35">
        <f>F78/F5</f>
        <v>0</v>
      </c>
      <c r="H78" s="32"/>
    </row>
    <row r="79" s="1" customFormat="1" ht="23" customHeight="1" spans="1:8">
      <c r="A79" s="30">
        <v>12</v>
      </c>
      <c r="B79" s="31" t="s">
        <v>288</v>
      </c>
      <c r="C79" s="32"/>
      <c r="D79" s="32"/>
      <c r="E79" s="33" t="s">
        <v>205</v>
      </c>
      <c r="F79" s="34"/>
      <c r="G79" s="35">
        <f t="shared" ref="G79:G101" si="8">F79/2473582.07</f>
        <v>0</v>
      </c>
      <c r="H79" s="32"/>
    </row>
    <row r="80" s="1" customFormat="1" ht="23" customHeight="1" spans="1:8">
      <c r="A80" s="30">
        <v>13</v>
      </c>
      <c r="B80" s="31" t="s">
        <v>289</v>
      </c>
      <c r="C80" s="32"/>
      <c r="D80" s="32"/>
      <c r="E80" s="33" t="s">
        <v>205</v>
      </c>
      <c r="F80" s="34"/>
      <c r="G80" s="35">
        <f t="shared" si="8"/>
        <v>0</v>
      </c>
      <c r="H80" s="32"/>
    </row>
    <row r="81" s="2" customFormat="1" ht="23" customHeight="1" spans="1:8">
      <c r="A81" s="28" t="s">
        <v>290</v>
      </c>
      <c r="B81" s="29" t="s">
        <v>150</v>
      </c>
      <c r="C81" s="24">
        <f t="shared" ref="C81:H81" si="9">SUM(C82:C102)</f>
        <v>3</v>
      </c>
      <c r="D81" s="24" t="s">
        <v>291</v>
      </c>
      <c r="E81" s="24" t="s">
        <v>291</v>
      </c>
      <c r="F81" s="24">
        <f t="shared" si="9"/>
        <v>3600</v>
      </c>
      <c r="G81" s="54">
        <f t="shared" si="9"/>
        <v>0.0566922437923962</v>
      </c>
      <c r="H81" s="24">
        <f t="shared" si="9"/>
        <v>162</v>
      </c>
    </row>
    <row r="82" s="1" customFormat="1" ht="23" customHeight="1" spans="1:8">
      <c r="A82" s="30">
        <v>1</v>
      </c>
      <c r="B82" s="31" t="s">
        <v>292</v>
      </c>
      <c r="C82" s="42"/>
      <c r="D82" s="42"/>
      <c r="E82" s="43" t="s">
        <v>203</v>
      </c>
      <c r="F82" s="44"/>
      <c r="G82" s="35">
        <f>F82/F5</f>
        <v>0</v>
      </c>
      <c r="H82" s="42"/>
    </row>
    <row r="83" s="2" customFormat="1" ht="23" customHeight="1" spans="1:8">
      <c r="A83" s="23">
        <v>2</v>
      </c>
      <c r="B83" s="36" t="s">
        <v>293</v>
      </c>
      <c r="C83" s="55">
        <v>1</v>
      </c>
      <c r="D83" s="55">
        <v>48</v>
      </c>
      <c r="E83" s="56" t="s">
        <v>223</v>
      </c>
      <c r="F83" s="57">
        <v>1600</v>
      </c>
      <c r="G83" s="26">
        <f>F83/F5</f>
        <v>0.0251965527966205</v>
      </c>
      <c r="H83" s="55">
        <v>26</v>
      </c>
    </row>
    <row r="84" s="1" customFormat="1" ht="23" customHeight="1" spans="1:8">
      <c r="A84" s="30">
        <v>3</v>
      </c>
      <c r="B84" s="31" t="s">
        <v>294</v>
      </c>
      <c r="C84" s="42"/>
      <c r="D84" s="42"/>
      <c r="E84" s="43" t="s">
        <v>203</v>
      </c>
      <c r="F84" s="44"/>
      <c r="G84" s="35">
        <f t="shared" si="8"/>
        <v>0</v>
      </c>
      <c r="H84" s="42"/>
    </row>
    <row r="85" s="1" customFormat="1" ht="23" customHeight="1" spans="1:8">
      <c r="A85" s="30">
        <v>4</v>
      </c>
      <c r="B85" s="31" t="s">
        <v>295</v>
      </c>
      <c r="C85" s="42"/>
      <c r="D85" s="42"/>
      <c r="E85" s="43" t="s">
        <v>223</v>
      </c>
      <c r="F85" s="44"/>
      <c r="G85" s="35">
        <f t="shared" si="8"/>
        <v>0</v>
      </c>
      <c r="H85" s="42"/>
    </row>
    <row r="86" s="1" customFormat="1" ht="23" customHeight="1" spans="1:8">
      <c r="A86" s="30">
        <v>5</v>
      </c>
      <c r="B86" s="31" t="s">
        <v>296</v>
      </c>
      <c r="C86" s="42"/>
      <c r="D86" s="42"/>
      <c r="E86" s="43" t="s">
        <v>205</v>
      </c>
      <c r="F86" s="44"/>
      <c r="G86" s="35">
        <f t="shared" si="8"/>
        <v>0</v>
      </c>
      <c r="H86" s="42"/>
    </row>
    <row r="87" s="1" customFormat="1" ht="23" customHeight="1" spans="1:8">
      <c r="A87" s="30">
        <v>6</v>
      </c>
      <c r="B87" s="31" t="s">
        <v>297</v>
      </c>
      <c r="C87" s="32"/>
      <c r="D87" s="32"/>
      <c r="E87" s="33" t="s">
        <v>223</v>
      </c>
      <c r="F87" s="34"/>
      <c r="G87" s="35">
        <f t="shared" si="8"/>
        <v>0</v>
      </c>
      <c r="H87" s="32"/>
    </row>
    <row r="88" s="1" customFormat="1" ht="23" customHeight="1" spans="1:8">
      <c r="A88" s="30">
        <v>7</v>
      </c>
      <c r="B88" s="31" t="s">
        <v>298</v>
      </c>
      <c r="C88" s="32"/>
      <c r="D88" s="32"/>
      <c r="E88" s="58" t="s">
        <v>218</v>
      </c>
      <c r="F88" s="34"/>
      <c r="G88" s="35">
        <f t="shared" si="8"/>
        <v>0</v>
      </c>
      <c r="H88" s="32"/>
    </row>
    <row r="89" s="1" customFormat="1" ht="23" customHeight="1" spans="1:8">
      <c r="A89" s="30">
        <v>8</v>
      </c>
      <c r="B89" s="31" t="s">
        <v>299</v>
      </c>
      <c r="C89" s="32"/>
      <c r="D89" s="32"/>
      <c r="E89" s="33" t="s">
        <v>223</v>
      </c>
      <c r="F89" s="34"/>
      <c r="G89" s="35">
        <f t="shared" si="8"/>
        <v>0</v>
      </c>
      <c r="H89" s="32"/>
    </row>
    <row r="90" s="1" customFormat="1" ht="23" customHeight="1" spans="1:8">
      <c r="A90" s="30">
        <v>9</v>
      </c>
      <c r="B90" s="59" t="s">
        <v>300</v>
      </c>
      <c r="C90" s="32"/>
      <c r="D90" s="32"/>
      <c r="E90" s="33" t="s">
        <v>205</v>
      </c>
      <c r="F90" s="34"/>
      <c r="G90" s="35">
        <f t="shared" si="8"/>
        <v>0</v>
      </c>
      <c r="H90" s="32"/>
    </row>
    <row r="91" s="1" customFormat="1" ht="23" customHeight="1" spans="1:8">
      <c r="A91" s="30">
        <v>10</v>
      </c>
      <c r="B91" s="59" t="s">
        <v>301</v>
      </c>
      <c r="C91" s="32"/>
      <c r="D91" s="32"/>
      <c r="E91" s="33" t="s">
        <v>205</v>
      </c>
      <c r="F91" s="34"/>
      <c r="G91" s="35">
        <f t="shared" si="8"/>
        <v>0</v>
      </c>
      <c r="H91" s="32"/>
    </row>
    <row r="92" s="1" customFormat="1" ht="23" customHeight="1" spans="1:8">
      <c r="A92" s="30">
        <v>11</v>
      </c>
      <c r="B92" s="59" t="s">
        <v>302</v>
      </c>
      <c r="C92" s="32"/>
      <c r="D92" s="32"/>
      <c r="E92" s="33" t="s">
        <v>205</v>
      </c>
      <c r="F92" s="34"/>
      <c r="G92" s="35">
        <f t="shared" si="8"/>
        <v>0</v>
      </c>
      <c r="H92" s="32"/>
    </row>
    <row r="93" s="1" customFormat="1" ht="23" customHeight="1" spans="1:8">
      <c r="A93" s="30">
        <v>12</v>
      </c>
      <c r="B93" s="59" t="s">
        <v>303</v>
      </c>
      <c r="C93" s="32"/>
      <c r="D93" s="32"/>
      <c r="E93" s="33" t="s">
        <v>205</v>
      </c>
      <c r="F93" s="34"/>
      <c r="G93" s="35">
        <f t="shared" si="8"/>
        <v>0</v>
      </c>
      <c r="H93" s="32"/>
    </row>
    <row r="94" s="1" customFormat="1" ht="23" customHeight="1" spans="1:8">
      <c r="A94" s="30">
        <v>13</v>
      </c>
      <c r="B94" s="59" t="s">
        <v>304</v>
      </c>
      <c r="C94" s="32"/>
      <c r="D94" s="32"/>
      <c r="E94" s="33" t="s">
        <v>205</v>
      </c>
      <c r="F94" s="34"/>
      <c r="G94" s="35">
        <f t="shared" si="8"/>
        <v>0</v>
      </c>
      <c r="H94" s="32"/>
    </row>
    <row r="95" s="1" customFormat="1" ht="23" customHeight="1" spans="1:8">
      <c r="A95" s="30">
        <v>14</v>
      </c>
      <c r="B95" s="59" t="s">
        <v>278</v>
      </c>
      <c r="C95" s="32"/>
      <c r="D95" s="32"/>
      <c r="E95" s="33" t="s">
        <v>203</v>
      </c>
      <c r="F95" s="34"/>
      <c r="G95" s="35">
        <f t="shared" si="8"/>
        <v>0</v>
      </c>
      <c r="H95" s="32"/>
    </row>
    <row r="96" s="1" customFormat="1" ht="23" customHeight="1" spans="1:8">
      <c r="A96" s="30">
        <v>15</v>
      </c>
      <c r="B96" s="59" t="s">
        <v>283</v>
      </c>
      <c r="C96" s="32"/>
      <c r="D96" s="32"/>
      <c r="E96" s="33" t="s">
        <v>203</v>
      </c>
      <c r="F96" s="34"/>
      <c r="G96" s="35">
        <f t="shared" si="8"/>
        <v>0</v>
      </c>
      <c r="H96" s="32"/>
    </row>
    <row r="97" s="1" customFormat="1" ht="23" customHeight="1" spans="1:8">
      <c r="A97" s="30">
        <v>16</v>
      </c>
      <c r="B97" s="59" t="s">
        <v>305</v>
      </c>
      <c r="C97" s="32"/>
      <c r="D97" s="32"/>
      <c r="E97" s="33" t="s">
        <v>203</v>
      </c>
      <c r="F97" s="34"/>
      <c r="G97" s="35">
        <f t="shared" si="8"/>
        <v>0</v>
      </c>
      <c r="H97" s="32"/>
    </row>
    <row r="98" s="1" customFormat="1" ht="23" customHeight="1" spans="1:8">
      <c r="A98" s="30">
        <v>17</v>
      </c>
      <c r="B98" s="59" t="s">
        <v>306</v>
      </c>
      <c r="C98" s="32"/>
      <c r="D98" s="32"/>
      <c r="E98" s="33" t="s">
        <v>218</v>
      </c>
      <c r="F98" s="34"/>
      <c r="G98" s="35">
        <f t="shared" si="8"/>
        <v>0</v>
      </c>
      <c r="H98" s="32"/>
    </row>
    <row r="99" s="1" customFormat="1" ht="23" customHeight="1" spans="1:8">
      <c r="A99" s="30">
        <v>18</v>
      </c>
      <c r="B99" s="59" t="s">
        <v>307</v>
      </c>
      <c r="C99" s="32"/>
      <c r="D99" s="32"/>
      <c r="E99" s="33" t="s">
        <v>240</v>
      </c>
      <c r="F99" s="34"/>
      <c r="G99" s="39">
        <f t="shared" si="8"/>
        <v>0</v>
      </c>
      <c r="H99" s="32"/>
    </row>
    <row r="100" s="1" customFormat="1" ht="23" customHeight="1" spans="1:8">
      <c r="A100" s="30">
        <v>19</v>
      </c>
      <c r="B100" s="59" t="s">
        <v>308</v>
      </c>
      <c r="C100" s="32"/>
      <c r="D100" s="32"/>
      <c r="E100" s="33" t="s">
        <v>218</v>
      </c>
      <c r="F100" s="34"/>
      <c r="G100" s="39">
        <f t="shared" si="8"/>
        <v>0</v>
      </c>
      <c r="H100" s="32"/>
    </row>
    <row r="101" s="1" customFormat="1" ht="23" customHeight="1" spans="1:8">
      <c r="A101" s="30">
        <v>20</v>
      </c>
      <c r="B101" s="59" t="s">
        <v>309</v>
      </c>
      <c r="C101" s="32"/>
      <c r="D101" s="32"/>
      <c r="E101" s="33" t="s">
        <v>223</v>
      </c>
      <c r="F101" s="34"/>
      <c r="G101" s="39">
        <f t="shared" si="8"/>
        <v>0</v>
      </c>
      <c r="H101" s="32"/>
    </row>
    <row r="102" s="2" customFormat="1" ht="23" customHeight="1" spans="1:8">
      <c r="A102" s="23">
        <v>21</v>
      </c>
      <c r="B102" s="60" t="s">
        <v>310</v>
      </c>
      <c r="C102" s="24">
        <v>2</v>
      </c>
      <c r="D102" s="24">
        <v>160</v>
      </c>
      <c r="E102" s="37" t="s">
        <v>223</v>
      </c>
      <c r="F102" s="38">
        <v>2000</v>
      </c>
      <c r="G102" s="26">
        <f>F102/F5</f>
        <v>0.0314956909957756</v>
      </c>
      <c r="H102" s="24">
        <v>136</v>
      </c>
    </row>
    <row r="103" s="2" customFormat="1" ht="23" customHeight="1" spans="1:8">
      <c r="A103" s="28" t="s">
        <v>311</v>
      </c>
      <c r="B103" s="29" t="s">
        <v>312</v>
      </c>
      <c r="C103" s="24">
        <f t="shared" ref="C103:H103" si="10">SUM(C104:C134)</f>
        <v>12</v>
      </c>
      <c r="D103" s="61" t="s">
        <v>313</v>
      </c>
      <c r="E103" s="61" t="s">
        <v>313</v>
      </c>
      <c r="F103" s="24">
        <f t="shared" si="10"/>
        <v>18600.75</v>
      </c>
      <c r="G103" s="54">
        <f>F103/F5</f>
        <v>0.292921737144837</v>
      </c>
      <c r="H103" s="24">
        <f t="shared" si="10"/>
        <v>517</v>
      </c>
    </row>
    <row r="104" s="1" customFormat="1" ht="23" customHeight="1" spans="1:8">
      <c r="A104" s="30">
        <v>1</v>
      </c>
      <c r="B104" s="31" t="s">
        <v>314</v>
      </c>
      <c r="C104" s="32"/>
      <c r="D104" s="32"/>
      <c r="E104" s="33" t="s">
        <v>223</v>
      </c>
      <c r="F104" s="34"/>
      <c r="G104" s="35">
        <f t="shared" ref="G104:G119" si="11">F104/2473582.07</f>
        <v>0</v>
      </c>
      <c r="H104" s="32"/>
    </row>
    <row r="105" s="2" customFormat="1" ht="23" customHeight="1" spans="1:8">
      <c r="A105" s="23">
        <v>2</v>
      </c>
      <c r="B105" s="36" t="s">
        <v>315</v>
      </c>
      <c r="C105" s="24">
        <v>2</v>
      </c>
      <c r="D105" s="24">
        <v>2</v>
      </c>
      <c r="E105" s="37" t="s">
        <v>223</v>
      </c>
      <c r="F105" s="38">
        <v>3000</v>
      </c>
      <c r="G105" s="26">
        <f>F105/F5</f>
        <v>0.0472435364936635</v>
      </c>
      <c r="H105" s="24">
        <v>85</v>
      </c>
    </row>
    <row r="106" s="1" customFormat="1" ht="23" customHeight="1" spans="1:8">
      <c r="A106" s="30">
        <v>3</v>
      </c>
      <c r="B106" s="31" t="s">
        <v>316</v>
      </c>
      <c r="C106" s="32"/>
      <c r="D106" s="32"/>
      <c r="E106" s="33" t="s">
        <v>223</v>
      </c>
      <c r="F106" s="34"/>
      <c r="G106" s="35">
        <f t="shared" si="11"/>
        <v>0</v>
      </c>
      <c r="H106" s="32"/>
    </row>
    <row r="107" s="1" customFormat="1" ht="23" customHeight="1" spans="1:8">
      <c r="A107" s="30">
        <v>4</v>
      </c>
      <c r="B107" s="41" t="s">
        <v>317</v>
      </c>
      <c r="C107" s="32"/>
      <c r="D107" s="32"/>
      <c r="E107" s="33" t="s">
        <v>205</v>
      </c>
      <c r="F107" s="34"/>
      <c r="G107" s="35">
        <f t="shared" si="11"/>
        <v>0</v>
      </c>
      <c r="H107" s="32"/>
    </row>
    <row r="108" s="1" customFormat="1" ht="23" customHeight="1" spans="1:8">
      <c r="A108" s="30">
        <v>5</v>
      </c>
      <c r="B108" s="41" t="s">
        <v>318</v>
      </c>
      <c r="C108" s="32"/>
      <c r="D108" s="32"/>
      <c r="E108" s="33" t="s">
        <v>223</v>
      </c>
      <c r="F108" s="34"/>
      <c r="G108" s="35">
        <f t="shared" si="11"/>
        <v>0</v>
      </c>
      <c r="H108" s="32"/>
    </row>
    <row r="109" s="1" customFormat="1" ht="23" customHeight="1" spans="1:8">
      <c r="A109" s="30">
        <v>6</v>
      </c>
      <c r="B109" s="41" t="s">
        <v>268</v>
      </c>
      <c r="C109" s="32"/>
      <c r="D109" s="32"/>
      <c r="E109" s="33" t="s">
        <v>205</v>
      </c>
      <c r="F109" s="34"/>
      <c r="G109" s="35">
        <f t="shared" si="11"/>
        <v>0</v>
      </c>
      <c r="H109" s="32"/>
    </row>
    <row r="110" s="1" customFormat="1" ht="23" customHeight="1" spans="1:8">
      <c r="A110" s="30">
        <v>7</v>
      </c>
      <c r="B110" s="41" t="s">
        <v>172</v>
      </c>
      <c r="C110" s="32"/>
      <c r="D110" s="32"/>
      <c r="E110" s="33" t="s">
        <v>223</v>
      </c>
      <c r="F110" s="34"/>
      <c r="G110" s="35">
        <f t="shared" si="11"/>
        <v>0</v>
      </c>
      <c r="H110" s="32"/>
    </row>
    <row r="111" s="1" customFormat="1" ht="23" customHeight="1" spans="1:8">
      <c r="A111" s="30">
        <v>8</v>
      </c>
      <c r="B111" s="31" t="s">
        <v>222</v>
      </c>
      <c r="C111" s="42"/>
      <c r="D111" s="42"/>
      <c r="E111" s="42" t="s">
        <v>223</v>
      </c>
      <c r="F111" s="44"/>
      <c r="G111" s="35">
        <f t="shared" si="11"/>
        <v>0</v>
      </c>
      <c r="H111" s="42"/>
    </row>
    <row r="112" s="1" customFormat="1" ht="23" customHeight="1" spans="1:8">
      <c r="A112" s="30">
        <v>9</v>
      </c>
      <c r="B112" s="31" t="s">
        <v>319</v>
      </c>
      <c r="C112" s="32"/>
      <c r="D112" s="32"/>
      <c r="E112" s="33" t="s">
        <v>223</v>
      </c>
      <c r="F112" s="34"/>
      <c r="G112" s="35">
        <f t="shared" si="11"/>
        <v>0</v>
      </c>
      <c r="H112" s="32"/>
    </row>
    <row r="113" s="1" customFormat="1" ht="23" customHeight="1" spans="1:8">
      <c r="A113" s="30">
        <v>10</v>
      </c>
      <c r="B113" s="41" t="s">
        <v>320</v>
      </c>
      <c r="C113" s="32"/>
      <c r="D113" s="32"/>
      <c r="E113" s="33" t="s">
        <v>220</v>
      </c>
      <c r="F113" s="34"/>
      <c r="G113" s="35">
        <f t="shared" si="11"/>
        <v>0</v>
      </c>
      <c r="H113" s="32"/>
    </row>
    <row r="114" s="1" customFormat="1" ht="23" customHeight="1" spans="1:8">
      <c r="A114" s="30">
        <v>11</v>
      </c>
      <c r="B114" s="41" t="s">
        <v>321</v>
      </c>
      <c r="C114" s="32"/>
      <c r="D114" s="32"/>
      <c r="E114" s="33" t="s">
        <v>205</v>
      </c>
      <c r="F114" s="34"/>
      <c r="G114" s="35">
        <f t="shared" si="11"/>
        <v>0</v>
      </c>
      <c r="H114" s="32"/>
    </row>
    <row r="115" s="1" customFormat="1" ht="23" customHeight="1" spans="1:8">
      <c r="A115" s="30">
        <v>12</v>
      </c>
      <c r="B115" s="41" t="s">
        <v>322</v>
      </c>
      <c r="C115" s="32"/>
      <c r="D115" s="32"/>
      <c r="E115" s="33" t="s">
        <v>223</v>
      </c>
      <c r="F115" s="34"/>
      <c r="G115" s="35">
        <f t="shared" si="11"/>
        <v>0</v>
      </c>
      <c r="H115" s="32"/>
    </row>
    <row r="116" s="1" customFormat="1" ht="23" customHeight="1" spans="1:8">
      <c r="A116" s="30">
        <v>13</v>
      </c>
      <c r="B116" s="41" t="s">
        <v>323</v>
      </c>
      <c r="C116" s="32"/>
      <c r="D116" s="32"/>
      <c r="E116" s="33" t="s">
        <v>205</v>
      </c>
      <c r="F116" s="34"/>
      <c r="G116" s="35">
        <f t="shared" si="11"/>
        <v>0</v>
      </c>
      <c r="H116" s="32"/>
    </row>
    <row r="117" s="1" customFormat="1" ht="23" customHeight="1" spans="1:8">
      <c r="A117" s="30">
        <v>14</v>
      </c>
      <c r="B117" s="41" t="s">
        <v>324</v>
      </c>
      <c r="C117" s="32"/>
      <c r="D117" s="32"/>
      <c r="E117" s="33" t="s">
        <v>223</v>
      </c>
      <c r="F117" s="34"/>
      <c r="G117" s="35">
        <f t="shared" si="11"/>
        <v>0</v>
      </c>
      <c r="H117" s="32"/>
    </row>
    <row r="118" s="1" customFormat="1" ht="23" customHeight="1" spans="1:8">
      <c r="A118" s="30">
        <v>15</v>
      </c>
      <c r="B118" s="41" t="s">
        <v>325</v>
      </c>
      <c r="C118" s="32"/>
      <c r="D118" s="32"/>
      <c r="E118" s="33" t="s">
        <v>223</v>
      </c>
      <c r="F118" s="34"/>
      <c r="G118" s="35">
        <f t="shared" si="11"/>
        <v>0</v>
      </c>
      <c r="H118" s="32"/>
    </row>
    <row r="119" s="1" customFormat="1" ht="23" customHeight="1" spans="1:8">
      <c r="A119" s="30">
        <v>16</v>
      </c>
      <c r="B119" s="41" t="s">
        <v>326</v>
      </c>
      <c r="C119" s="32"/>
      <c r="D119" s="32"/>
      <c r="E119" s="33" t="s">
        <v>218</v>
      </c>
      <c r="F119" s="34"/>
      <c r="G119" s="35">
        <f t="shared" si="11"/>
        <v>0</v>
      </c>
      <c r="H119" s="32"/>
    </row>
    <row r="120" s="2" customFormat="1" ht="23" customHeight="1" spans="1:8">
      <c r="A120" s="23">
        <v>17</v>
      </c>
      <c r="B120" s="62" t="s">
        <v>60</v>
      </c>
      <c r="C120" s="24">
        <v>1</v>
      </c>
      <c r="D120" s="24">
        <v>1</v>
      </c>
      <c r="E120" s="37" t="s">
        <v>223</v>
      </c>
      <c r="F120" s="38">
        <v>2400</v>
      </c>
      <c r="G120" s="26">
        <f>F120/F5</f>
        <v>0.0377948291949308</v>
      </c>
      <c r="H120" s="24">
        <v>85</v>
      </c>
    </row>
    <row r="121" s="1" customFormat="1" ht="23" customHeight="1" spans="1:8">
      <c r="A121" s="30">
        <v>18</v>
      </c>
      <c r="B121" s="41" t="s">
        <v>327</v>
      </c>
      <c r="C121" s="32"/>
      <c r="D121" s="32"/>
      <c r="E121" s="33" t="s">
        <v>223</v>
      </c>
      <c r="F121" s="34"/>
      <c r="G121" s="35">
        <f>F121/F6</f>
        <v>0</v>
      </c>
      <c r="H121" s="32"/>
    </row>
    <row r="122" s="1" customFormat="1" ht="23" customHeight="1" spans="1:8">
      <c r="A122" s="30">
        <v>19</v>
      </c>
      <c r="B122" s="41" t="s">
        <v>328</v>
      </c>
      <c r="C122" s="32"/>
      <c r="D122" s="32"/>
      <c r="E122" s="33" t="s">
        <v>223</v>
      </c>
      <c r="F122" s="34"/>
      <c r="G122" s="35"/>
      <c r="H122" s="32"/>
    </row>
    <row r="123" s="1" customFormat="1" ht="23" customHeight="1" spans="1:8">
      <c r="A123" s="30">
        <v>20</v>
      </c>
      <c r="B123" s="41" t="s">
        <v>329</v>
      </c>
      <c r="C123" s="32"/>
      <c r="D123" s="32"/>
      <c r="E123" s="33" t="s">
        <v>223</v>
      </c>
      <c r="F123" s="34"/>
      <c r="G123" s="35">
        <f>F123/F5</f>
        <v>0</v>
      </c>
      <c r="H123" s="32"/>
    </row>
    <row r="124" s="1" customFormat="1" ht="23" customHeight="1" spans="1:8">
      <c r="A124" s="30">
        <v>21</v>
      </c>
      <c r="B124" s="41" t="s">
        <v>330</v>
      </c>
      <c r="C124" s="32"/>
      <c r="D124" s="32"/>
      <c r="E124" s="33" t="s">
        <v>205</v>
      </c>
      <c r="F124" s="34"/>
      <c r="G124" s="35">
        <f t="shared" ref="G124:G128" si="12">F124/2473582.07</f>
        <v>0</v>
      </c>
      <c r="H124" s="32"/>
    </row>
    <row r="125" s="2" customFormat="1" ht="23" customHeight="1" spans="1:8">
      <c r="A125" s="23">
        <v>22</v>
      </c>
      <c r="B125" s="62" t="s">
        <v>331</v>
      </c>
      <c r="C125" s="24">
        <v>1</v>
      </c>
      <c r="D125" s="24">
        <v>1</v>
      </c>
      <c r="E125" s="37" t="s">
        <v>205</v>
      </c>
      <c r="F125" s="38">
        <v>160</v>
      </c>
      <c r="G125" s="26">
        <f>F125/F5</f>
        <v>0.00251965527966205</v>
      </c>
      <c r="H125" s="24">
        <v>78</v>
      </c>
    </row>
    <row r="126" s="1" customFormat="1" ht="23" customHeight="1" spans="1:8">
      <c r="A126" s="30">
        <v>23</v>
      </c>
      <c r="B126" s="41" t="s">
        <v>332</v>
      </c>
      <c r="C126" s="32"/>
      <c r="D126" s="32"/>
      <c r="E126" s="33" t="s">
        <v>205</v>
      </c>
      <c r="F126" s="34"/>
      <c r="G126" s="35">
        <f t="shared" si="12"/>
        <v>0</v>
      </c>
      <c r="H126" s="32"/>
    </row>
    <row r="127" s="1" customFormat="1" ht="23" customHeight="1" spans="1:8">
      <c r="A127" s="30">
        <v>24</v>
      </c>
      <c r="B127" s="41" t="s">
        <v>333</v>
      </c>
      <c r="C127" s="32"/>
      <c r="D127" s="32"/>
      <c r="E127" s="33" t="s">
        <v>205</v>
      </c>
      <c r="F127" s="34"/>
      <c r="G127" s="35">
        <f t="shared" si="12"/>
        <v>0</v>
      </c>
      <c r="H127" s="32"/>
    </row>
    <row r="128" s="1" customFormat="1" ht="23" customHeight="1" spans="1:8">
      <c r="A128" s="30">
        <v>25</v>
      </c>
      <c r="B128" s="41" t="s">
        <v>334</v>
      </c>
      <c r="C128" s="32"/>
      <c r="D128" s="32"/>
      <c r="E128" s="33" t="s">
        <v>205</v>
      </c>
      <c r="F128" s="34"/>
      <c r="G128" s="35">
        <f t="shared" si="12"/>
        <v>0</v>
      </c>
      <c r="H128" s="32"/>
    </row>
    <row r="129" s="2" customFormat="1" ht="23" customHeight="1" spans="1:8">
      <c r="A129" s="23">
        <v>26</v>
      </c>
      <c r="B129" s="62" t="s">
        <v>335</v>
      </c>
      <c r="C129" s="24">
        <v>4</v>
      </c>
      <c r="D129" s="24">
        <v>4</v>
      </c>
      <c r="E129" s="37" t="s">
        <v>205</v>
      </c>
      <c r="F129" s="38">
        <v>2400</v>
      </c>
      <c r="G129" s="26">
        <f>F129/F5</f>
        <v>0.0377948291949308</v>
      </c>
      <c r="H129" s="24">
        <v>99</v>
      </c>
    </row>
    <row r="130" s="1" customFormat="1" ht="23" customHeight="1" spans="1:8">
      <c r="A130" s="30">
        <v>27</v>
      </c>
      <c r="B130" s="41" t="s">
        <v>336</v>
      </c>
      <c r="C130" s="32"/>
      <c r="D130" s="32"/>
      <c r="E130" s="33" t="s">
        <v>205</v>
      </c>
      <c r="F130" s="34"/>
      <c r="G130" s="35">
        <f t="shared" ref="G130:G158" si="13">F130/2473582.07</f>
        <v>0</v>
      </c>
      <c r="H130" s="32"/>
    </row>
    <row r="131" s="2" customFormat="1" ht="23" customHeight="1" spans="1:8">
      <c r="A131" s="23">
        <v>28</v>
      </c>
      <c r="B131" s="62" t="s">
        <v>98</v>
      </c>
      <c r="C131" s="24">
        <v>2</v>
      </c>
      <c r="D131" s="24">
        <v>2</v>
      </c>
      <c r="E131" s="37" t="s">
        <v>205</v>
      </c>
      <c r="F131" s="38">
        <v>3500</v>
      </c>
      <c r="G131" s="26">
        <f>F131/F5</f>
        <v>0.0551174592426074</v>
      </c>
      <c r="H131" s="24">
        <v>65</v>
      </c>
    </row>
    <row r="132" s="1" customFormat="1" ht="23" customHeight="1" spans="1:8">
      <c r="A132" s="30">
        <v>29</v>
      </c>
      <c r="B132" s="41" t="s">
        <v>337</v>
      </c>
      <c r="C132" s="32"/>
      <c r="D132" s="32"/>
      <c r="E132" s="33" t="s">
        <v>205</v>
      </c>
      <c r="F132" s="34"/>
      <c r="G132" s="35">
        <f t="shared" si="13"/>
        <v>0</v>
      </c>
      <c r="H132" s="32"/>
    </row>
    <row r="133" s="1" customFormat="1" ht="23" customHeight="1" spans="1:8">
      <c r="A133" s="30">
        <v>30</v>
      </c>
      <c r="B133" s="41" t="s">
        <v>338</v>
      </c>
      <c r="C133" s="32"/>
      <c r="D133" s="32"/>
      <c r="E133" s="33" t="s">
        <v>205</v>
      </c>
      <c r="F133" s="34"/>
      <c r="G133" s="35">
        <f t="shared" si="13"/>
        <v>0</v>
      </c>
      <c r="H133" s="32"/>
    </row>
    <row r="134" s="2" customFormat="1" ht="23" customHeight="1" spans="1:8">
      <c r="A134" s="23">
        <v>31</v>
      </c>
      <c r="B134" s="62" t="s">
        <v>161</v>
      </c>
      <c r="C134" s="24">
        <v>2</v>
      </c>
      <c r="D134" s="24">
        <v>2</v>
      </c>
      <c r="E134" s="37" t="s">
        <v>205</v>
      </c>
      <c r="F134" s="38">
        <v>7140.75</v>
      </c>
      <c r="G134" s="26">
        <f t="shared" si="13"/>
        <v>0.0028868053688633</v>
      </c>
      <c r="H134" s="24">
        <v>105</v>
      </c>
    </row>
    <row r="135" s="1" customFormat="1" ht="23" customHeight="1" spans="1:8">
      <c r="A135" s="30">
        <v>32</v>
      </c>
      <c r="B135" s="41" t="s">
        <v>339</v>
      </c>
      <c r="C135" s="32"/>
      <c r="D135" s="32"/>
      <c r="E135" s="33" t="s">
        <v>205</v>
      </c>
      <c r="F135" s="34"/>
      <c r="G135" s="35">
        <f t="shared" si="13"/>
        <v>0</v>
      </c>
      <c r="H135" s="32"/>
    </row>
    <row r="136" s="1" customFormat="1" ht="23" customHeight="1" spans="1:8">
      <c r="A136" s="30">
        <v>33</v>
      </c>
      <c r="B136" s="41" t="s">
        <v>269</v>
      </c>
      <c r="C136" s="32"/>
      <c r="D136" s="32"/>
      <c r="E136" s="33" t="s">
        <v>205</v>
      </c>
      <c r="F136" s="34"/>
      <c r="G136" s="35">
        <f t="shared" si="13"/>
        <v>0</v>
      </c>
      <c r="H136" s="32"/>
    </row>
    <row r="137" s="1" customFormat="1" ht="23" customHeight="1" spans="1:8">
      <c r="A137" s="30">
        <v>34</v>
      </c>
      <c r="B137" s="31" t="s">
        <v>340</v>
      </c>
      <c r="C137" s="32"/>
      <c r="D137" s="32"/>
      <c r="E137" s="33" t="s">
        <v>223</v>
      </c>
      <c r="F137" s="34"/>
      <c r="G137" s="35">
        <f t="shared" si="13"/>
        <v>0</v>
      </c>
      <c r="H137" s="32"/>
    </row>
    <row r="138" s="1" customFormat="1" ht="23" customHeight="1" spans="1:8">
      <c r="A138" s="30">
        <v>35</v>
      </c>
      <c r="B138" s="31" t="s">
        <v>341</v>
      </c>
      <c r="C138" s="32"/>
      <c r="D138" s="32"/>
      <c r="E138" s="33" t="s">
        <v>223</v>
      </c>
      <c r="F138" s="34"/>
      <c r="G138" s="35">
        <f t="shared" si="13"/>
        <v>0</v>
      </c>
      <c r="H138" s="32"/>
    </row>
    <row r="139" s="1" customFormat="1" ht="23" customHeight="1" spans="1:8">
      <c r="A139" s="30">
        <v>36</v>
      </c>
      <c r="B139" s="63" t="s">
        <v>342</v>
      </c>
      <c r="C139" s="32"/>
      <c r="D139" s="32"/>
      <c r="E139" s="33" t="s">
        <v>223</v>
      </c>
      <c r="F139" s="34"/>
      <c r="G139" s="35">
        <f t="shared" si="13"/>
        <v>0</v>
      </c>
      <c r="H139" s="32"/>
    </row>
    <row r="140" s="1" customFormat="1" ht="23" customHeight="1" spans="1:8">
      <c r="A140" s="30">
        <v>37</v>
      </c>
      <c r="B140" s="63" t="s">
        <v>343</v>
      </c>
      <c r="C140" s="32"/>
      <c r="D140" s="32"/>
      <c r="E140" s="33" t="s">
        <v>218</v>
      </c>
      <c r="F140" s="34"/>
      <c r="G140" s="35">
        <f t="shared" si="13"/>
        <v>0</v>
      </c>
      <c r="H140" s="32"/>
    </row>
    <row r="141" s="1" customFormat="1" ht="23" customHeight="1" spans="1:8">
      <c r="A141" s="30">
        <v>38</v>
      </c>
      <c r="B141" s="63" t="s">
        <v>344</v>
      </c>
      <c r="C141" s="32"/>
      <c r="D141" s="32"/>
      <c r="E141" s="33" t="s">
        <v>218</v>
      </c>
      <c r="F141" s="34"/>
      <c r="G141" s="35">
        <f t="shared" si="13"/>
        <v>0</v>
      </c>
      <c r="H141" s="32"/>
    </row>
    <row r="142" s="1" customFormat="1" ht="23" customHeight="1" spans="1:8">
      <c r="A142" s="30">
        <v>39</v>
      </c>
      <c r="B142" s="63" t="s">
        <v>345</v>
      </c>
      <c r="C142" s="32"/>
      <c r="D142" s="32"/>
      <c r="E142" s="33" t="s">
        <v>223</v>
      </c>
      <c r="F142" s="34"/>
      <c r="G142" s="35">
        <f t="shared" si="13"/>
        <v>0</v>
      </c>
      <c r="H142" s="32"/>
    </row>
    <row r="143" s="1" customFormat="1" ht="23" customHeight="1" spans="1:8">
      <c r="A143" s="30">
        <v>40</v>
      </c>
      <c r="B143" s="63" t="s">
        <v>346</v>
      </c>
      <c r="C143" s="32"/>
      <c r="D143" s="32"/>
      <c r="E143" s="33" t="s">
        <v>223</v>
      </c>
      <c r="F143" s="34"/>
      <c r="G143" s="35">
        <f t="shared" si="13"/>
        <v>0</v>
      </c>
      <c r="H143" s="32"/>
    </row>
    <row r="144" s="1" customFormat="1" ht="23" customHeight="1" spans="1:8">
      <c r="A144" s="30">
        <v>41</v>
      </c>
      <c r="B144" s="63" t="s">
        <v>347</v>
      </c>
      <c r="C144" s="32"/>
      <c r="D144" s="32"/>
      <c r="E144" s="33" t="s">
        <v>223</v>
      </c>
      <c r="F144" s="34"/>
      <c r="G144" s="35">
        <f t="shared" si="13"/>
        <v>0</v>
      </c>
      <c r="H144" s="32"/>
    </row>
    <row r="145" s="1" customFormat="1" ht="23" customHeight="1" spans="1:8">
      <c r="A145" s="30">
        <v>42</v>
      </c>
      <c r="B145" s="63" t="s">
        <v>348</v>
      </c>
      <c r="C145" s="32"/>
      <c r="D145" s="32"/>
      <c r="E145" s="33" t="s">
        <v>223</v>
      </c>
      <c r="F145" s="34"/>
      <c r="G145" s="35">
        <f t="shared" si="13"/>
        <v>0</v>
      </c>
      <c r="H145" s="32"/>
    </row>
    <row r="146" s="1" customFormat="1" ht="23" customHeight="1" spans="1:8">
      <c r="A146" s="30">
        <v>43</v>
      </c>
      <c r="B146" s="63" t="s">
        <v>349</v>
      </c>
      <c r="C146" s="32"/>
      <c r="D146" s="32"/>
      <c r="E146" s="33" t="s">
        <v>223</v>
      </c>
      <c r="F146" s="34"/>
      <c r="G146" s="35">
        <f t="shared" si="13"/>
        <v>0</v>
      </c>
      <c r="H146" s="32"/>
    </row>
    <row r="147" s="1" customFormat="1" ht="23" customHeight="1" spans="1:8">
      <c r="A147" s="30">
        <v>44</v>
      </c>
      <c r="B147" s="63" t="s">
        <v>350</v>
      </c>
      <c r="C147" s="32"/>
      <c r="D147" s="32"/>
      <c r="E147" s="33" t="s">
        <v>223</v>
      </c>
      <c r="F147" s="34"/>
      <c r="G147" s="39">
        <f t="shared" si="13"/>
        <v>0</v>
      </c>
      <c r="H147" s="32"/>
    </row>
    <row r="148" s="1" customFormat="1" ht="23" customHeight="1" spans="1:8">
      <c r="A148" s="30">
        <v>45</v>
      </c>
      <c r="B148" s="63" t="s">
        <v>351</v>
      </c>
      <c r="C148" s="32"/>
      <c r="D148" s="32"/>
      <c r="E148" s="33" t="s">
        <v>218</v>
      </c>
      <c r="F148" s="34"/>
      <c r="G148" s="35">
        <f t="shared" si="13"/>
        <v>0</v>
      </c>
      <c r="H148" s="32"/>
    </row>
    <row r="149" s="1" customFormat="1" ht="23" customHeight="1" spans="1:8">
      <c r="A149" s="30">
        <v>46</v>
      </c>
      <c r="B149" s="63" t="s">
        <v>352</v>
      </c>
      <c r="C149" s="32"/>
      <c r="D149" s="32"/>
      <c r="E149" s="33" t="s">
        <v>218</v>
      </c>
      <c r="F149" s="34"/>
      <c r="G149" s="39">
        <f t="shared" si="13"/>
        <v>0</v>
      </c>
      <c r="H149" s="32"/>
    </row>
    <row r="150" s="1" customFormat="1" ht="23" customHeight="1" spans="1:8">
      <c r="A150" s="30">
        <v>47</v>
      </c>
      <c r="B150" s="63" t="s">
        <v>353</v>
      </c>
      <c r="C150" s="32"/>
      <c r="D150" s="32"/>
      <c r="E150" s="33" t="s">
        <v>205</v>
      </c>
      <c r="F150" s="34"/>
      <c r="G150" s="35">
        <f t="shared" si="13"/>
        <v>0</v>
      </c>
      <c r="H150" s="32"/>
    </row>
    <row r="151" s="1" customFormat="1" ht="23" customHeight="1" spans="1:8">
      <c r="A151" s="30">
        <v>48</v>
      </c>
      <c r="B151" s="63" t="s">
        <v>354</v>
      </c>
      <c r="C151" s="32"/>
      <c r="D151" s="32"/>
      <c r="E151" s="33" t="s">
        <v>355</v>
      </c>
      <c r="F151" s="34"/>
      <c r="G151" s="35">
        <f t="shared" si="13"/>
        <v>0</v>
      </c>
      <c r="H151" s="32"/>
    </row>
    <row r="152" s="1" customFormat="1" ht="23" customHeight="1" spans="1:8">
      <c r="A152" s="30">
        <v>49</v>
      </c>
      <c r="B152" s="63" t="s">
        <v>356</v>
      </c>
      <c r="C152" s="32"/>
      <c r="D152" s="32"/>
      <c r="E152" s="33" t="s">
        <v>355</v>
      </c>
      <c r="F152" s="34"/>
      <c r="G152" s="35">
        <f t="shared" si="13"/>
        <v>0</v>
      </c>
      <c r="H152" s="32"/>
    </row>
    <row r="153" s="1" customFormat="1" ht="23" customHeight="1" spans="1:8">
      <c r="A153" s="30">
        <v>50</v>
      </c>
      <c r="B153" s="63" t="s">
        <v>357</v>
      </c>
      <c r="C153" s="32"/>
      <c r="D153" s="32"/>
      <c r="E153" s="33" t="s">
        <v>223</v>
      </c>
      <c r="F153" s="34"/>
      <c r="G153" s="35">
        <f t="shared" si="13"/>
        <v>0</v>
      </c>
      <c r="H153" s="32"/>
    </row>
    <row r="154" s="1" customFormat="1" ht="23" customHeight="1" spans="1:8">
      <c r="A154" s="30">
        <v>51</v>
      </c>
      <c r="B154" s="63" t="s">
        <v>358</v>
      </c>
      <c r="C154" s="32"/>
      <c r="D154" s="32"/>
      <c r="E154" s="33" t="s">
        <v>223</v>
      </c>
      <c r="F154" s="34"/>
      <c r="G154" s="39">
        <f t="shared" si="13"/>
        <v>0</v>
      </c>
      <c r="H154" s="32"/>
    </row>
    <row r="155" s="1" customFormat="1" ht="23" customHeight="1" spans="1:8">
      <c r="A155" s="30">
        <v>52</v>
      </c>
      <c r="B155" s="63" t="s">
        <v>359</v>
      </c>
      <c r="C155" s="32"/>
      <c r="D155" s="32"/>
      <c r="E155" s="33" t="s">
        <v>205</v>
      </c>
      <c r="F155" s="34"/>
      <c r="G155" s="35">
        <f t="shared" si="13"/>
        <v>0</v>
      </c>
      <c r="H155" s="32"/>
    </row>
    <row r="156" s="1" customFormat="1" ht="23" customHeight="1" spans="1:8">
      <c r="A156" s="30">
        <v>53</v>
      </c>
      <c r="B156" s="64" t="s">
        <v>360</v>
      </c>
      <c r="C156" s="32"/>
      <c r="D156" s="32"/>
      <c r="E156" s="33" t="s">
        <v>205</v>
      </c>
      <c r="F156" s="34"/>
      <c r="G156" s="35">
        <f t="shared" si="13"/>
        <v>0</v>
      </c>
      <c r="H156" s="32"/>
    </row>
    <row r="157" s="1" customFormat="1" ht="23" customHeight="1" spans="1:8">
      <c r="A157" s="30">
        <v>54</v>
      </c>
      <c r="B157" s="64" t="s">
        <v>361</v>
      </c>
      <c r="C157" s="32"/>
      <c r="D157" s="32"/>
      <c r="E157" s="33" t="s">
        <v>223</v>
      </c>
      <c r="F157" s="34"/>
      <c r="G157" s="35">
        <f t="shared" si="13"/>
        <v>0</v>
      </c>
      <c r="H157" s="32"/>
    </row>
    <row r="158" s="1" customFormat="1" ht="23" customHeight="1" spans="1:8">
      <c r="A158" s="30">
        <v>55</v>
      </c>
      <c r="B158" s="64" t="s">
        <v>362</v>
      </c>
      <c r="C158" s="32"/>
      <c r="D158" s="32"/>
      <c r="E158" s="33" t="s">
        <v>223</v>
      </c>
      <c r="F158" s="34"/>
      <c r="G158" s="39">
        <f t="shared" si="13"/>
        <v>0</v>
      </c>
      <c r="H158" s="32"/>
    </row>
    <row r="159" s="2" customFormat="1" ht="23" customHeight="1" spans="1:8">
      <c r="A159" s="28" t="s">
        <v>363</v>
      </c>
      <c r="B159" s="29" t="s">
        <v>364</v>
      </c>
      <c r="C159" s="24">
        <f t="shared" ref="C159:H159" si="14">SUM(C160:C170)</f>
        <v>4</v>
      </c>
      <c r="D159" s="162" t="s">
        <v>197</v>
      </c>
      <c r="E159" s="162" t="s">
        <v>197</v>
      </c>
      <c r="F159" s="38">
        <f t="shared" si="14"/>
        <v>6730</v>
      </c>
      <c r="G159" s="54">
        <f>F159/F5</f>
        <v>0.105983000200785</v>
      </c>
      <c r="H159" s="38">
        <f t="shared" si="14"/>
        <v>67</v>
      </c>
    </row>
    <row r="160" s="2" customFormat="1" ht="31" customHeight="1" spans="1:8">
      <c r="A160" s="65">
        <v>1</v>
      </c>
      <c r="B160" s="36" t="s">
        <v>365</v>
      </c>
      <c r="C160" s="24">
        <v>4</v>
      </c>
      <c r="D160" s="24">
        <v>4</v>
      </c>
      <c r="E160" s="37" t="s">
        <v>366</v>
      </c>
      <c r="F160" s="38">
        <v>6730</v>
      </c>
      <c r="G160" s="26">
        <f>F160/F5</f>
        <v>0.105983000200785</v>
      </c>
      <c r="H160" s="24">
        <v>67</v>
      </c>
    </row>
    <row r="161" s="1" customFormat="1" ht="23" customHeight="1" spans="1:8">
      <c r="A161" s="58">
        <v>2</v>
      </c>
      <c r="B161" s="31" t="s">
        <v>367</v>
      </c>
      <c r="C161" s="32"/>
      <c r="D161" s="32"/>
      <c r="E161" s="33" t="s">
        <v>223</v>
      </c>
      <c r="F161" s="34"/>
      <c r="G161" s="35">
        <f t="shared" ref="G161:G183" si="15">F161/2473582.07</f>
        <v>0</v>
      </c>
      <c r="H161" s="32"/>
    </row>
    <row r="162" s="1" customFormat="1" ht="23" customHeight="1" spans="1:8">
      <c r="A162" s="58">
        <v>3</v>
      </c>
      <c r="B162" s="31" t="s">
        <v>368</v>
      </c>
      <c r="C162" s="32"/>
      <c r="D162" s="32"/>
      <c r="E162" s="33" t="s">
        <v>205</v>
      </c>
      <c r="F162" s="34"/>
      <c r="G162" s="35">
        <f t="shared" si="15"/>
        <v>0</v>
      </c>
      <c r="H162" s="32"/>
    </row>
    <row r="163" s="1" customFormat="1" ht="23" customHeight="1" spans="1:8">
      <c r="A163" s="58">
        <v>4</v>
      </c>
      <c r="B163" s="31" t="s">
        <v>369</v>
      </c>
      <c r="C163" s="32"/>
      <c r="D163" s="32"/>
      <c r="E163" s="33" t="s">
        <v>205</v>
      </c>
      <c r="F163" s="34"/>
      <c r="G163" s="35">
        <f t="shared" si="15"/>
        <v>0</v>
      </c>
      <c r="H163" s="32"/>
    </row>
    <row r="164" s="1" customFormat="1" ht="23" customHeight="1" spans="1:8">
      <c r="A164" s="58">
        <v>5</v>
      </c>
      <c r="B164" s="31" t="s">
        <v>370</v>
      </c>
      <c r="C164" s="32"/>
      <c r="D164" s="32"/>
      <c r="E164" s="33" t="s">
        <v>205</v>
      </c>
      <c r="F164" s="34"/>
      <c r="G164" s="35">
        <f t="shared" si="15"/>
        <v>0</v>
      </c>
      <c r="H164" s="32"/>
    </row>
    <row r="165" s="1" customFormat="1" ht="23" customHeight="1" spans="1:8">
      <c r="A165" s="58">
        <v>6</v>
      </c>
      <c r="B165" s="31" t="s">
        <v>371</v>
      </c>
      <c r="C165" s="32"/>
      <c r="D165" s="32"/>
      <c r="E165" s="33" t="s">
        <v>372</v>
      </c>
      <c r="F165" s="34"/>
      <c r="G165" s="35">
        <f t="shared" si="15"/>
        <v>0</v>
      </c>
      <c r="H165" s="32"/>
    </row>
    <row r="166" s="2" customFormat="1" ht="23" customHeight="1" spans="1:8">
      <c r="A166" s="65">
        <v>7</v>
      </c>
      <c r="B166" s="36" t="s">
        <v>119</v>
      </c>
      <c r="C166" s="24"/>
      <c r="D166" s="24"/>
      <c r="E166" s="37" t="s">
        <v>205</v>
      </c>
      <c r="F166" s="38"/>
      <c r="G166" s="26">
        <f t="shared" si="15"/>
        <v>0</v>
      </c>
      <c r="H166" s="24"/>
    </row>
    <row r="167" s="1" customFormat="1" ht="23" customHeight="1" spans="1:8">
      <c r="A167" s="58">
        <v>8</v>
      </c>
      <c r="B167" s="31" t="s">
        <v>373</v>
      </c>
      <c r="C167" s="32"/>
      <c r="D167" s="32"/>
      <c r="E167" s="33" t="s">
        <v>223</v>
      </c>
      <c r="F167" s="34"/>
      <c r="G167" s="35">
        <f t="shared" si="15"/>
        <v>0</v>
      </c>
      <c r="H167" s="32"/>
    </row>
    <row r="168" s="1" customFormat="1" ht="23" customHeight="1" spans="1:8">
      <c r="A168" s="58">
        <v>9</v>
      </c>
      <c r="B168" s="31" t="s">
        <v>374</v>
      </c>
      <c r="C168" s="32"/>
      <c r="D168" s="32"/>
      <c r="E168" s="33" t="s">
        <v>366</v>
      </c>
      <c r="F168" s="34"/>
      <c r="G168" s="39">
        <f t="shared" si="15"/>
        <v>0</v>
      </c>
      <c r="H168" s="32"/>
    </row>
    <row r="169" s="1" customFormat="1" ht="23" customHeight="1" spans="1:8">
      <c r="A169" s="58">
        <v>10</v>
      </c>
      <c r="B169" s="31" t="s">
        <v>375</v>
      </c>
      <c r="C169" s="32"/>
      <c r="D169" s="32"/>
      <c r="E169" s="33" t="s">
        <v>205</v>
      </c>
      <c r="F169" s="34"/>
      <c r="G169" s="39">
        <f t="shared" si="15"/>
        <v>0</v>
      </c>
      <c r="H169" s="32"/>
    </row>
    <row r="170" s="1" customFormat="1" ht="23" customHeight="1" spans="1:8">
      <c r="A170" s="58">
        <v>11</v>
      </c>
      <c r="B170" s="31" t="s">
        <v>376</v>
      </c>
      <c r="C170" s="32"/>
      <c r="D170" s="32"/>
      <c r="E170" s="33" t="s">
        <v>205</v>
      </c>
      <c r="F170" s="34"/>
      <c r="G170" s="35">
        <f t="shared" si="15"/>
        <v>0</v>
      </c>
      <c r="H170" s="32"/>
    </row>
    <row r="171" s="1" customFormat="1" ht="23" customHeight="1" spans="1:8">
      <c r="A171" s="50" t="s">
        <v>377</v>
      </c>
      <c r="B171" s="51" t="s">
        <v>378</v>
      </c>
      <c r="C171" s="32">
        <f t="shared" ref="C171:H171" si="16">SUM(C172:C174)</f>
        <v>0</v>
      </c>
      <c r="D171" s="163" t="s">
        <v>197</v>
      </c>
      <c r="E171" s="163" t="s">
        <v>197</v>
      </c>
      <c r="F171" s="34">
        <f t="shared" si="16"/>
        <v>0</v>
      </c>
      <c r="G171" s="35">
        <f t="shared" si="15"/>
        <v>0</v>
      </c>
      <c r="H171" s="32">
        <f t="shared" si="16"/>
        <v>0</v>
      </c>
    </row>
    <row r="172" s="1" customFormat="1" ht="23" customHeight="1" spans="1:8">
      <c r="A172" s="30">
        <v>1</v>
      </c>
      <c r="B172" s="41" t="s">
        <v>379</v>
      </c>
      <c r="C172" s="42"/>
      <c r="D172" s="42"/>
      <c r="E172" s="43" t="s">
        <v>205</v>
      </c>
      <c r="F172" s="44"/>
      <c r="G172" s="35">
        <f t="shared" si="15"/>
        <v>0</v>
      </c>
      <c r="H172" s="42"/>
    </row>
    <row r="173" s="1" customFormat="1" ht="23" customHeight="1" spans="1:8">
      <c r="A173" s="30">
        <v>2</v>
      </c>
      <c r="B173" s="41" t="s">
        <v>380</v>
      </c>
      <c r="C173" s="42"/>
      <c r="D173" s="42"/>
      <c r="E173" s="43" t="s">
        <v>223</v>
      </c>
      <c r="F173" s="44"/>
      <c r="G173" s="35">
        <f t="shared" si="15"/>
        <v>0</v>
      </c>
      <c r="H173" s="42"/>
    </row>
    <row r="174" s="1" customFormat="1" ht="23" customHeight="1" spans="1:8">
      <c r="A174" s="30">
        <v>3</v>
      </c>
      <c r="B174" s="64" t="s">
        <v>381</v>
      </c>
      <c r="C174" s="66"/>
      <c r="D174" s="67"/>
      <c r="E174" s="33" t="s">
        <v>223</v>
      </c>
      <c r="F174" s="68"/>
      <c r="G174" s="39">
        <f t="shared" si="15"/>
        <v>0</v>
      </c>
      <c r="H174" s="42"/>
    </row>
    <row r="175" s="1" customFormat="1" ht="23" customHeight="1" spans="1:8">
      <c r="A175" s="50" t="s">
        <v>382</v>
      </c>
      <c r="B175" s="51" t="s">
        <v>383</v>
      </c>
      <c r="C175" s="30">
        <f t="shared" ref="C175:H175" si="17">SUM(C176:C177)</f>
        <v>0</v>
      </c>
      <c r="D175" s="163" t="s">
        <v>197</v>
      </c>
      <c r="E175" s="163" t="s">
        <v>197</v>
      </c>
      <c r="F175" s="69">
        <f t="shared" si="17"/>
        <v>0</v>
      </c>
      <c r="G175" s="35">
        <f t="shared" si="15"/>
        <v>0</v>
      </c>
      <c r="H175" s="30">
        <f t="shared" si="17"/>
        <v>0</v>
      </c>
    </row>
    <row r="176" s="1" customFormat="1" ht="23" customHeight="1" spans="1:8">
      <c r="A176" s="30">
        <v>1</v>
      </c>
      <c r="B176" s="31" t="s">
        <v>384</v>
      </c>
      <c r="C176" s="32"/>
      <c r="D176" s="32"/>
      <c r="E176" s="33" t="s">
        <v>205</v>
      </c>
      <c r="F176" s="34"/>
      <c r="G176" s="35">
        <f t="shared" si="15"/>
        <v>0</v>
      </c>
      <c r="H176" s="32"/>
    </row>
    <row r="177" s="1" customFormat="1" ht="23" customHeight="1" spans="1:8">
      <c r="A177" s="30">
        <v>2</v>
      </c>
      <c r="B177" s="31" t="s">
        <v>385</v>
      </c>
      <c r="C177" s="42"/>
      <c r="D177" s="42"/>
      <c r="E177" s="43" t="s">
        <v>205</v>
      </c>
      <c r="F177" s="44"/>
      <c r="G177" s="35">
        <f t="shared" si="15"/>
        <v>0</v>
      </c>
      <c r="H177" s="42"/>
    </row>
    <row r="178" s="1" customFormat="1" ht="23" customHeight="1" spans="1:8">
      <c r="A178" s="50" t="s">
        <v>386</v>
      </c>
      <c r="B178" s="51" t="s">
        <v>387</v>
      </c>
      <c r="C178" s="30">
        <f t="shared" ref="C178:H178" si="18">SUM(C179:C183)</f>
        <v>0</v>
      </c>
      <c r="D178" s="163" t="s">
        <v>197</v>
      </c>
      <c r="E178" s="163" t="s">
        <v>197</v>
      </c>
      <c r="F178" s="69">
        <f t="shared" si="18"/>
        <v>0</v>
      </c>
      <c r="G178" s="35">
        <f t="shared" si="15"/>
        <v>0</v>
      </c>
      <c r="H178" s="30">
        <f t="shared" si="18"/>
        <v>0</v>
      </c>
    </row>
    <row r="179" s="1" customFormat="1" ht="23" customHeight="1" spans="1:8">
      <c r="A179" s="58">
        <v>1</v>
      </c>
      <c r="B179" s="31" t="s">
        <v>388</v>
      </c>
      <c r="C179" s="30"/>
      <c r="D179" s="30"/>
      <c r="E179" s="33" t="s">
        <v>389</v>
      </c>
      <c r="F179" s="69"/>
      <c r="G179" s="35">
        <f t="shared" si="15"/>
        <v>0</v>
      </c>
      <c r="H179" s="30"/>
    </row>
    <row r="180" s="1" customFormat="1" ht="23" customHeight="1" spans="1:8">
      <c r="A180" s="58">
        <v>2</v>
      </c>
      <c r="B180" s="31" t="s">
        <v>390</v>
      </c>
      <c r="C180" s="30"/>
      <c r="D180" s="30"/>
      <c r="E180" s="33" t="s">
        <v>391</v>
      </c>
      <c r="F180" s="69"/>
      <c r="G180" s="35">
        <f t="shared" si="15"/>
        <v>0</v>
      </c>
      <c r="H180" s="30"/>
    </row>
    <row r="181" s="1" customFormat="1" ht="23" customHeight="1" spans="1:8">
      <c r="A181" s="58">
        <v>3</v>
      </c>
      <c r="B181" s="31" t="s">
        <v>392</v>
      </c>
      <c r="C181" s="30"/>
      <c r="D181" s="30"/>
      <c r="E181" s="33" t="s">
        <v>389</v>
      </c>
      <c r="F181" s="69"/>
      <c r="G181" s="35">
        <f t="shared" si="15"/>
        <v>0</v>
      </c>
      <c r="H181" s="30"/>
    </row>
    <row r="182" s="1" customFormat="1" ht="23" customHeight="1" spans="1:8">
      <c r="A182" s="58">
        <v>4</v>
      </c>
      <c r="B182" s="31" t="s">
        <v>393</v>
      </c>
      <c r="C182" s="30"/>
      <c r="D182" s="30"/>
      <c r="E182" s="33" t="s">
        <v>205</v>
      </c>
      <c r="F182" s="69"/>
      <c r="G182" s="39">
        <f t="shared" si="15"/>
        <v>0</v>
      </c>
      <c r="H182" s="30"/>
    </row>
    <row r="183" s="1" customFormat="1" ht="23" customHeight="1" spans="1:8">
      <c r="A183" s="58">
        <v>5</v>
      </c>
      <c r="B183" s="70" t="s">
        <v>387</v>
      </c>
      <c r="C183" s="71"/>
      <c r="D183" s="71"/>
      <c r="E183" s="72" t="s">
        <v>205</v>
      </c>
      <c r="F183" s="73"/>
      <c r="G183" s="39">
        <f t="shared" si="15"/>
        <v>0</v>
      </c>
      <c r="H183" s="30"/>
    </row>
    <row r="184" s="2" customFormat="1" ht="23" customHeight="1" spans="1:8">
      <c r="A184" s="28" t="s">
        <v>394</v>
      </c>
      <c r="B184" s="29" t="s">
        <v>395</v>
      </c>
      <c r="C184" s="24">
        <f t="shared" ref="C184:H184" si="19">C185</f>
        <v>20</v>
      </c>
      <c r="D184" s="162" t="s">
        <v>197</v>
      </c>
      <c r="E184" s="162" t="s">
        <v>197</v>
      </c>
      <c r="F184" s="38">
        <f t="shared" si="19"/>
        <v>21238</v>
      </c>
      <c r="G184" s="54">
        <f>F184/F5</f>
        <v>0.334452742684142</v>
      </c>
      <c r="H184" s="38">
        <f t="shared" si="19"/>
        <v>693</v>
      </c>
    </row>
    <row r="185" s="2" customFormat="1" ht="23" customHeight="1" spans="1:8">
      <c r="A185" s="28" t="s">
        <v>200</v>
      </c>
      <c r="B185" s="29" t="s">
        <v>396</v>
      </c>
      <c r="C185" s="24">
        <f t="shared" ref="C185:H185" si="20">SUM(C186:C213)</f>
        <v>20</v>
      </c>
      <c r="D185" s="162" t="s">
        <v>197</v>
      </c>
      <c r="E185" s="162" t="s">
        <v>197</v>
      </c>
      <c r="F185" s="38">
        <f t="shared" si="20"/>
        <v>21238</v>
      </c>
      <c r="G185" s="26">
        <f>F185/F5</f>
        <v>0.334452742684142</v>
      </c>
      <c r="H185" s="24">
        <f t="shared" si="20"/>
        <v>693</v>
      </c>
    </row>
    <row r="186" s="2" customFormat="1" ht="23" customHeight="1" spans="1:8">
      <c r="A186" s="23">
        <v>1</v>
      </c>
      <c r="B186" s="36" t="s">
        <v>397</v>
      </c>
      <c r="C186" s="24">
        <v>11</v>
      </c>
      <c r="D186" s="24">
        <v>11</v>
      </c>
      <c r="E186" s="37" t="s">
        <v>205</v>
      </c>
      <c r="F186" s="38">
        <v>10063</v>
      </c>
      <c r="G186" s="26">
        <f>F186/F5</f>
        <v>0.158470569245245</v>
      </c>
      <c r="H186" s="24">
        <v>305</v>
      </c>
    </row>
    <row r="187" s="1" customFormat="1" ht="23" customHeight="1" spans="1:8">
      <c r="A187" s="30">
        <v>2</v>
      </c>
      <c r="B187" s="41" t="s">
        <v>398</v>
      </c>
      <c r="C187" s="32"/>
      <c r="D187" s="32"/>
      <c r="E187" s="33" t="s">
        <v>259</v>
      </c>
      <c r="F187" s="34"/>
      <c r="G187" s="35">
        <f t="shared" ref="G187:G190" si="21">F187/2473582.07</f>
        <v>0</v>
      </c>
      <c r="H187" s="32"/>
    </row>
    <row r="188" s="1" customFormat="1" ht="23" customHeight="1" spans="1:8">
      <c r="A188" s="30">
        <v>3</v>
      </c>
      <c r="B188" s="41" t="s">
        <v>399</v>
      </c>
      <c r="C188" s="32"/>
      <c r="D188" s="32"/>
      <c r="E188" s="33" t="s">
        <v>203</v>
      </c>
      <c r="F188" s="34"/>
      <c r="G188" s="35">
        <f t="shared" si="21"/>
        <v>0</v>
      </c>
      <c r="H188" s="32"/>
    </row>
    <row r="189" s="1" customFormat="1" ht="23" customHeight="1" spans="1:8">
      <c r="A189" s="30">
        <v>4</v>
      </c>
      <c r="B189" s="41" t="s">
        <v>400</v>
      </c>
      <c r="C189" s="32"/>
      <c r="D189" s="32"/>
      <c r="E189" s="33" t="s">
        <v>259</v>
      </c>
      <c r="F189" s="34"/>
      <c r="G189" s="39">
        <f t="shared" si="21"/>
        <v>0</v>
      </c>
      <c r="H189" s="32"/>
    </row>
    <row r="190" s="1" customFormat="1" ht="23" customHeight="1" spans="1:8">
      <c r="A190" s="30">
        <v>5</v>
      </c>
      <c r="B190" s="41" t="s">
        <v>401</v>
      </c>
      <c r="C190" s="32"/>
      <c r="D190" s="32"/>
      <c r="E190" s="33" t="s">
        <v>205</v>
      </c>
      <c r="F190" s="34"/>
      <c r="G190" s="35">
        <f t="shared" si="21"/>
        <v>0</v>
      </c>
      <c r="H190" s="32"/>
    </row>
    <row r="191" s="2" customFormat="1" ht="23" customHeight="1" spans="1:8">
      <c r="A191" s="23">
        <v>6</v>
      </c>
      <c r="B191" s="62" t="s">
        <v>402</v>
      </c>
      <c r="C191" s="24">
        <v>1</v>
      </c>
      <c r="D191" s="24">
        <v>18</v>
      </c>
      <c r="E191" s="37" t="s">
        <v>223</v>
      </c>
      <c r="F191" s="38">
        <v>375</v>
      </c>
      <c r="G191" s="26">
        <f>F191/F5</f>
        <v>0.00590544206170793</v>
      </c>
      <c r="H191" s="24">
        <v>156</v>
      </c>
    </row>
    <row r="192" s="1" customFormat="1" ht="23" customHeight="1" spans="1:8">
      <c r="A192" s="30">
        <v>7</v>
      </c>
      <c r="B192" s="31" t="s">
        <v>403</v>
      </c>
      <c r="C192" s="32"/>
      <c r="D192" s="32"/>
      <c r="E192" s="33" t="s">
        <v>259</v>
      </c>
      <c r="F192" s="34"/>
      <c r="G192" s="35">
        <f t="shared" ref="G192:G207" si="22">F192/2473582.07</f>
        <v>0</v>
      </c>
      <c r="H192" s="32"/>
    </row>
    <row r="193" s="1" customFormat="1" ht="23" customHeight="1" spans="1:8">
      <c r="A193" s="30">
        <v>8</v>
      </c>
      <c r="B193" s="31" t="s">
        <v>404</v>
      </c>
      <c r="C193" s="32"/>
      <c r="D193" s="32"/>
      <c r="E193" s="33" t="s">
        <v>205</v>
      </c>
      <c r="F193" s="34"/>
      <c r="G193" s="39">
        <f t="shared" si="22"/>
        <v>0</v>
      </c>
      <c r="H193" s="32"/>
    </row>
    <row r="194" s="1" customFormat="1" ht="23" customHeight="1" spans="1:8">
      <c r="A194" s="30">
        <v>9</v>
      </c>
      <c r="B194" s="31" t="s">
        <v>405</v>
      </c>
      <c r="C194" s="32"/>
      <c r="D194" s="32"/>
      <c r="E194" s="33" t="s">
        <v>205</v>
      </c>
      <c r="F194" s="34"/>
      <c r="G194" s="35">
        <f t="shared" si="22"/>
        <v>0</v>
      </c>
      <c r="H194" s="32"/>
    </row>
    <row r="195" s="1" customFormat="1" ht="23" customHeight="1" spans="1:8">
      <c r="A195" s="30">
        <v>10</v>
      </c>
      <c r="B195" s="31" t="s">
        <v>406</v>
      </c>
      <c r="C195" s="32"/>
      <c r="D195" s="32"/>
      <c r="E195" s="33" t="s">
        <v>205</v>
      </c>
      <c r="F195" s="34"/>
      <c r="G195" s="35">
        <f t="shared" si="22"/>
        <v>0</v>
      </c>
      <c r="H195" s="32"/>
    </row>
    <row r="196" s="1" customFormat="1" ht="23" customHeight="1" spans="1:8">
      <c r="A196" s="30">
        <v>11</v>
      </c>
      <c r="B196" s="31" t="s">
        <v>407</v>
      </c>
      <c r="C196" s="74"/>
      <c r="D196" s="32"/>
      <c r="E196" s="33" t="s">
        <v>205</v>
      </c>
      <c r="F196" s="75"/>
      <c r="G196" s="35">
        <f t="shared" si="22"/>
        <v>0</v>
      </c>
      <c r="H196" s="74"/>
    </row>
    <row r="197" s="1" customFormat="1" ht="23" customHeight="1" spans="1:8">
      <c r="A197" s="30">
        <v>12</v>
      </c>
      <c r="B197" s="63" t="s">
        <v>408</v>
      </c>
      <c r="C197" s="74"/>
      <c r="D197" s="32"/>
      <c r="E197" s="33" t="s">
        <v>205</v>
      </c>
      <c r="F197" s="75"/>
      <c r="G197" s="35">
        <f t="shared" si="22"/>
        <v>0</v>
      </c>
      <c r="H197" s="74"/>
    </row>
    <row r="198" s="1" customFormat="1" ht="23" customHeight="1" spans="1:8">
      <c r="A198" s="30">
        <v>13</v>
      </c>
      <c r="B198" s="63" t="s">
        <v>409</v>
      </c>
      <c r="C198" s="74"/>
      <c r="D198" s="32"/>
      <c r="E198" s="33" t="s">
        <v>209</v>
      </c>
      <c r="F198" s="75"/>
      <c r="G198" s="35">
        <f t="shared" si="22"/>
        <v>0</v>
      </c>
      <c r="H198" s="74"/>
    </row>
    <row r="199" s="1" customFormat="1" ht="23" customHeight="1" spans="1:8">
      <c r="A199" s="30">
        <v>14</v>
      </c>
      <c r="B199" s="76" t="s">
        <v>410</v>
      </c>
      <c r="C199" s="32"/>
      <c r="D199" s="32"/>
      <c r="E199" s="33" t="s">
        <v>259</v>
      </c>
      <c r="F199" s="34"/>
      <c r="G199" s="35">
        <f t="shared" si="22"/>
        <v>0</v>
      </c>
      <c r="H199" s="77"/>
    </row>
    <row r="200" s="1" customFormat="1" ht="23" customHeight="1" spans="1:8">
      <c r="A200" s="30">
        <v>15</v>
      </c>
      <c r="B200" s="31" t="s">
        <v>411</v>
      </c>
      <c r="C200" s="74"/>
      <c r="D200" s="32"/>
      <c r="E200" s="33" t="s">
        <v>205</v>
      </c>
      <c r="F200" s="75"/>
      <c r="G200" s="35">
        <f t="shared" si="22"/>
        <v>0</v>
      </c>
      <c r="H200" s="74"/>
    </row>
    <row r="201" s="1" customFormat="1" ht="23" customHeight="1" spans="1:8">
      <c r="A201" s="30">
        <v>16</v>
      </c>
      <c r="B201" s="31" t="s">
        <v>412</v>
      </c>
      <c r="C201" s="74"/>
      <c r="D201" s="32"/>
      <c r="E201" s="33" t="s">
        <v>259</v>
      </c>
      <c r="F201" s="75"/>
      <c r="G201" s="39">
        <f t="shared" si="22"/>
        <v>0</v>
      </c>
      <c r="H201" s="74"/>
    </row>
    <row r="202" s="1" customFormat="1" ht="23" customHeight="1" spans="1:8">
      <c r="A202" s="30">
        <v>17</v>
      </c>
      <c r="B202" s="31" t="s">
        <v>253</v>
      </c>
      <c r="C202" s="74"/>
      <c r="D202" s="32"/>
      <c r="E202" s="33" t="s">
        <v>254</v>
      </c>
      <c r="F202" s="75"/>
      <c r="G202" s="39">
        <f t="shared" si="22"/>
        <v>0</v>
      </c>
      <c r="H202" s="74"/>
    </row>
    <row r="203" s="1" customFormat="1" ht="23" customHeight="1" spans="1:8">
      <c r="A203" s="30">
        <v>18</v>
      </c>
      <c r="B203" s="31" t="s">
        <v>413</v>
      </c>
      <c r="C203" s="74"/>
      <c r="D203" s="32"/>
      <c r="E203" s="33" t="s">
        <v>205</v>
      </c>
      <c r="F203" s="75"/>
      <c r="G203" s="35">
        <f t="shared" si="22"/>
        <v>0</v>
      </c>
      <c r="H203" s="74"/>
    </row>
    <row r="204" s="1" customFormat="1" ht="23" customHeight="1" spans="1:8">
      <c r="A204" s="30">
        <v>19</v>
      </c>
      <c r="B204" s="31" t="s">
        <v>414</v>
      </c>
      <c r="C204" s="74"/>
      <c r="D204" s="32"/>
      <c r="E204" s="33" t="s">
        <v>415</v>
      </c>
      <c r="F204" s="75"/>
      <c r="G204" s="35">
        <f t="shared" si="22"/>
        <v>0</v>
      </c>
      <c r="H204" s="74"/>
    </row>
    <row r="205" s="1" customFormat="1" ht="23" customHeight="1" spans="1:8">
      <c r="A205" s="30">
        <v>20</v>
      </c>
      <c r="B205" s="31" t="s">
        <v>416</v>
      </c>
      <c r="C205" s="74"/>
      <c r="D205" s="32"/>
      <c r="E205" s="33" t="s">
        <v>205</v>
      </c>
      <c r="F205" s="75"/>
      <c r="G205" s="39">
        <f t="shared" si="22"/>
        <v>0</v>
      </c>
      <c r="H205" s="78"/>
    </row>
    <row r="206" s="1" customFormat="1" ht="23" customHeight="1" spans="1:8">
      <c r="A206" s="30">
        <v>21</v>
      </c>
      <c r="B206" s="64" t="s">
        <v>417</v>
      </c>
      <c r="C206" s="74"/>
      <c r="D206" s="32"/>
      <c r="E206" s="33" t="s">
        <v>205</v>
      </c>
      <c r="F206" s="75"/>
      <c r="G206" s="39">
        <f t="shared" si="22"/>
        <v>0</v>
      </c>
      <c r="H206" s="78"/>
    </row>
    <row r="207" s="1" customFormat="1" ht="23" customHeight="1" spans="1:8">
      <c r="A207" s="30">
        <v>22</v>
      </c>
      <c r="B207" s="64" t="s">
        <v>418</v>
      </c>
      <c r="C207" s="74"/>
      <c r="D207" s="32"/>
      <c r="E207" s="33" t="s">
        <v>205</v>
      </c>
      <c r="F207" s="75"/>
      <c r="G207" s="35">
        <f t="shared" si="22"/>
        <v>0</v>
      </c>
      <c r="H207" s="78"/>
    </row>
    <row r="208" s="2" customFormat="1" ht="23" customHeight="1" spans="1:8">
      <c r="A208" s="23">
        <v>23</v>
      </c>
      <c r="B208" s="79" t="s">
        <v>419</v>
      </c>
      <c r="C208" s="80">
        <v>8</v>
      </c>
      <c r="D208" s="24">
        <v>8</v>
      </c>
      <c r="E208" s="37" t="s">
        <v>205</v>
      </c>
      <c r="F208" s="81">
        <v>10800</v>
      </c>
      <c r="G208" s="26">
        <f>F208/F5</f>
        <v>0.170076731377188</v>
      </c>
      <c r="H208" s="82">
        <v>232</v>
      </c>
    </row>
    <row r="209" s="1" customFormat="1" ht="23" customHeight="1" spans="1:8">
      <c r="A209" s="30">
        <v>24</v>
      </c>
      <c r="B209" s="64" t="s">
        <v>420</v>
      </c>
      <c r="C209" s="74"/>
      <c r="D209" s="32"/>
      <c r="E209" s="33" t="s">
        <v>205</v>
      </c>
      <c r="F209" s="75"/>
      <c r="G209" s="35">
        <f t="shared" ref="G209:G213" si="23">F209/2473582.07</f>
        <v>0</v>
      </c>
      <c r="H209" s="78"/>
    </row>
    <row r="210" s="1" customFormat="1" ht="23" customHeight="1" spans="1:8">
      <c r="A210" s="30">
        <v>25</v>
      </c>
      <c r="B210" s="64" t="s">
        <v>421</v>
      </c>
      <c r="C210" s="74"/>
      <c r="D210" s="32"/>
      <c r="E210" s="33" t="s">
        <v>205</v>
      </c>
      <c r="F210" s="75"/>
      <c r="G210" s="35">
        <f t="shared" si="23"/>
        <v>0</v>
      </c>
      <c r="H210" s="78"/>
    </row>
    <row r="211" s="1" customFormat="1" ht="23" customHeight="1" spans="1:8">
      <c r="A211" s="30">
        <v>26</v>
      </c>
      <c r="B211" s="64" t="s">
        <v>422</v>
      </c>
      <c r="C211" s="74"/>
      <c r="D211" s="32"/>
      <c r="E211" s="33" t="s">
        <v>205</v>
      </c>
      <c r="F211" s="75"/>
      <c r="G211" s="35">
        <f t="shared" si="23"/>
        <v>0</v>
      </c>
      <c r="H211" s="78"/>
    </row>
    <row r="212" s="1" customFormat="1" ht="23" customHeight="1" spans="1:8">
      <c r="A212" s="30">
        <v>27</v>
      </c>
      <c r="B212" s="64" t="s">
        <v>423</v>
      </c>
      <c r="C212" s="74"/>
      <c r="D212" s="32"/>
      <c r="E212" s="33" t="s">
        <v>205</v>
      </c>
      <c r="F212" s="75"/>
      <c r="G212" s="39">
        <f t="shared" si="23"/>
        <v>0</v>
      </c>
      <c r="H212" s="78"/>
    </row>
    <row r="213" s="1" customFormat="1" ht="23" customHeight="1" spans="1:8">
      <c r="A213" s="30">
        <v>28</v>
      </c>
      <c r="B213" s="64" t="s">
        <v>424</v>
      </c>
      <c r="C213" s="74"/>
      <c r="D213" s="32"/>
      <c r="E213" s="33" t="s">
        <v>205</v>
      </c>
      <c r="F213" s="75"/>
      <c r="G213" s="35">
        <f t="shared" si="23"/>
        <v>0</v>
      </c>
      <c r="H213" s="78"/>
    </row>
    <row r="214" s="1" customFormat="1" ht="23" customHeight="1" spans="1:8">
      <c r="A214" s="50" t="s">
        <v>232</v>
      </c>
      <c r="B214" s="51" t="s">
        <v>425</v>
      </c>
      <c r="C214" s="42"/>
      <c r="D214" s="83" t="s">
        <v>313</v>
      </c>
      <c r="E214" s="83" t="s">
        <v>313</v>
      </c>
      <c r="F214" s="42"/>
      <c r="G214" s="35">
        <f>F214/F5</f>
        <v>0</v>
      </c>
      <c r="H214" s="42"/>
    </row>
    <row r="215" s="3" customFormat="1" ht="23" customHeight="1" spans="1:8">
      <c r="A215" s="30">
        <v>1</v>
      </c>
      <c r="B215" s="41" t="s">
        <v>359</v>
      </c>
      <c r="C215" s="42"/>
      <c r="D215" s="42"/>
      <c r="E215" s="43" t="s">
        <v>223</v>
      </c>
      <c r="F215" s="44"/>
      <c r="G215" s="39">
        <f t="shared" ref="G215:G251" si="24">F215/2473582.07</f>
        <v>0</v>
      </c>
      <c r="H215" s="42"/>
    </row>
    <row r="216" s="3" customFormat="1" ht="23" customHeight="1" spans="1:8">
      <c r="A216" s="30">
        <v>2</v>
      </c>
      <c r="B216" s="41" t="s">
        <v>426</v>
      </c>
      <c r="C216" s="42"/>
      <c r="D216" s="42"/>
      <c r="E216" s="43" t="s">
        <v>205</v>
      </c>
      <c r="F216" s="44"/>
      <c r="G216" s="35">
        <f t="shared" si="24"/>
        <v>0</v>
      </c>
      <c r="H216" s="42"/>
    </row>
    <row r="217" s="3" customFormat="1" ht="23" customHeight="1" spans="1:8">
      <c r="A217" s="30">
        <v>3</v>
      </c>
      <c r="B217" s="41" t="s">
        <v>427</v>
      </c>
      <c r="C217" s="42"/>
      <c r="D217" s="42"/>
      <c r="E217" s="43" t="s">
        <v>205</v>
      </c>
      <c r="F217" s="44"/>
      <c r="G217" s="35">
        <f t="shared" si="24"/>
        <v>0</v>
      </c>
      <c r="H217" s="42"/>
    </row>
    <row r="218" s="3" customFormat="1" ht="23" customHeight="1" spans="1:8">
      <c r="A218" s="30">
        <v>4</v>
      </c>
      <c r="B218" s="41" t="s">
        <v>428</v>
      </c>
      <c r="C218" s="42"/>
      <c r="D218" s="42"/>
      <c r="E218" s="43" t="s">
        <v>205</v>
      </c>
      <c r="F218" s="44"/>
      <c r="G218" s="35">
        <f t="shared" si="24"/>
        <v>0</v>
      </c>
      <c r="H218" s="42"/>
    </row>
    <row r="219" s="3" customFormat="1" ht="23" customHeight="1" spans="1:8">
      <c r="A219" s="30">
        <v>5</v>
      </c>
      <c r="B219" s="64" t="s">
        <v>326</v>
      </c>
      <c r="C219" s="42"/>
      <c r="D219" s="42"/>
      <c r="E219" s="43" t="s">
        <v>205</v>
      </c>
      <c r="F219" s="44"/>
      <c r="G219" s="35">
        <f t="shared" si="24"/>
        <v>0</v>
      </c>
      <c r="H219" s="33"/>
    </row>
    <row r="220" s="3" customFormat="1" ht="23" customHeight="1" spans="1:8">
      <c r="A220" s="30">
        <v>6</v>
      </c>
      <c r="B220" s="64" t="s">
        <v>429</v>
      </c>
      <c r="C220" s="42"/>
      <c r="D220" s="42"/>
      <c r="E220" s="43" t="s">
        <v>252</v>
      </c>
      <c r="F220" s="44"/>
      <c r="G220" s="35">
        <f t="shared" si="24"/>
        <v>0</v>
      </c>
      <c r="H220" s="33"/>
    </row>
    <row r="221" s="3" customFormat="1" ht="23" customHeight="1" spans="1:8">
      <c r="A221" s="30">
        <v>7</v>
      </c>
      <c r="B221" s="64" t="s">
        <v>430</v>
      </c>
      <c r="C221" s="42"/>
      <c r="D221" s="42"/>
      <c r="E221" s="43" t="s">
        <v>205</v>
      </c>
      <c r="F221" s="44"/>
      <c r="G221" s="35">
        <f t="shared" si="24"/>
        <v>0</v>
      </c>
      <c r="H221" s="33"/>
    </row>
    <row r="222" s="3" customFormat="1" ht="23" customHeight="1" spans="1:8">
      <c r="A222" s="30">
        <v>8</v>
      </c>
      <c r="B222" s="64" t="s">
        <v>431</v>
      </c>
      <c r="C222" s="42"/>
      <c r="D222" s="42"/>
      <c r="E222" s="43" t="s">
        <v>252</v>
      </c>
      <c r="F222" s="44"/>
      <c r="G222" s="35">
        <f t="shared" si="24"/>
        <v>0</v>
      </c>
      <c r="H222" s="33"/>
    </row>
    <row r="223" s="3" customFormat="1" ht="23" customHeight="1" spans="1:8">
      <c r="A223" s="30">
        <v>9</v>
      </c>
      <c r="B223" s="64" t="s">
        <v>432</v>
      </c>
      <c r="C223" s="42"/>
      <c r="D223" s="42"/>
      <c r="E223" s="43" t="s">
        <v>205</v>
      </c>
      <c r="F223" s="44"/>
      <c r="G223" s="35">
        <f t="shared" si="24"/>
        <v>0</v>
      </c>
      <c r="H223" s="33"/>
    </row>
    <row r="224" s="3" customFormat="1" ht="23" customHeight="1" spans="1:8">
      <c r="A224" s="30">
        <v>10</v>
      </c>
      <c r="B224" s="64" t="s">
        <v>433</v>
      </c>
      <c r="C224" s="42"/>
      <c r="D224" s="42"/>
      <c r="E224" s="43" t="s">
        <v>205</v>
      </c>
      <c r="F224" s="44"/>
      <c r="G224" s="35">
        <f t="shared" si="24"/>
        <v>0</v>
      </c>
      <c r="H224" s="33"/>
    </row>
    <row r="225" s="3" customFormat="1" ht="23" customHeight="1" spans="1:8">
      <c r="A225" s="30">
        <v>11</v>
      </c>
      <c r="B225" s="31" t="s">
        <v>434</v>
      </c>
      <c r="C225" s="66"/>
      <c r="D225" s="32"/>
      <c r="E225" s="33" t="s">
        <v>391</v>
      </c>
      <c r="F225" s="68"/>
      <c r="G225" s="35">
        <f t="shared" si="24"/>
        <v>0</v>
      </c>
      <c r="H225" s="66"/>
    </row>
    <row r="226" s="3" customFormat="1" ht="23" customHeight="1" spans="1:8">
      <c r="A226" s="30">
        <v>12</v>
      </c>
      <c r="B226" s="31" t="s">
        <v>435</v>
      </c>
      <c r="C226" s="67"/>
      <c r="D226" s="67"/>
      <c r="E226" s="84" t="s">
        <v>259</v>
      </c>
      <c r="F226" s="85"/>
      <c r="G226" s="35">
        <f t="shared" si="24"/>
        <v>0</v>
      </c>
      <c r="H226" s="67"/>
    </row>
    <row r="227" s="3" customFormat="1" ht="23" customHeight="1" spans="1:8">
      <c r="A227" s="30">
        <v>13</v>
      </c>
      <c r="B227" s="31" t="s">
        <v>255</v>
      </c>
      <c r="C227" s="67"/>
      <c r="D227" s="67"/>
      <c r="E227" s="84" t="s">
        <v>205</v>
      </c>
      <c r="F227" s="85"/>
      <c r="G227" s="35">
        <f t="shared" si="24"/>
        <v>0</v>
      </c>
      <c r="H227" s="67"/>
    </row>
    <row r="228" s="3" customFormat="1" ht="23" customHeight="1" spans="1:8">
      <c r="A228" s="30">
        <v>14</v>
      </c>
      <c r="B228" s="64" t="s">
        <v>436</v>
      </c>
      <c r="C228" s="67"/>
      <c r="D228" s="67"/>
      <c r="E228" s="84" t="s">
        <v>205</v>
      </c>
      <c r="F228" s="85"/>
      <c r="G228" s="35">
        <f t="shared" si="24"/>
        <v>0</v>
      </c>
      <c r="H228" s="67"/>
    </row>
    <row r="229" s="3" customFormat="1" ht="23" customHeight="1" spans="1:8">
      <c r="A229" s="30">
        <v>15</v>
      </c>
      <c r="B229" s="64" t="s">
        <v>437</v>
      </c>
      <c r="C229" s="67"/>
      <c r="D229" s="67"/>
      <c r="E229" s="84" t="s">
        <v>205</v>
      </c>
      <c r="F229" s="85"/>
      <c r="G229" s="35">
        <f t="shared" si="24"/>
        <v>0</v>
      </c>
      <c r="H229" s="67"/>
    </row>
    <row r="230" s="3" customFormat="1" ht="23" customHeight="1" spans="1:8">
      <c r="A230" s="30">
        <v>16</v>
      </c>
      <c r="B230" s="64" t="s">
        <v>438</v>
      </c>
      <c r="C230" s="67"/>
      <c r="D230" s="67"/>
      <c r="E230" s="84" t="s">
        <v>218</v>
      </c>
      <c r="F230" s="85"/>
      <c r="G230" s="39">
        <f t="shared" si="24"/>
        <v>0</v>
      </c>
      <c r="H230" s="67"/>
    </row>
    <row r="231" s="3" customFormat="1" ht="23" customHeight="1" spans="1:8">
      <c r="A231" s="30">
        <v>17</v>
      </c>
      <c r="B231" s="64" t="s">
        <v>439</v>
      </c>
      <c r="C231" s="67"/>
      <c r="D231" s="67"/>
      <c r="E231" s="84" t="s">
        <v>205</v>
      </c>
      <c r="F231" s="85"/>
      <c r="G231" s="35">
        <f t="shared" si="24"/>
        <v>0</v>
      </c>
      <c r="H231" s="67"/>
    </row>
    <row r="232" s="3" customFormat="1" ht="23" customHeight="1" spans="1:8">
      <c r="A232" s="30">
        <v>18</v>
      </c>
      <c r="B232" s="64" t="s">
        <v>440</v>
      </c>
      <c r="C232" s="67"/>
      <c r="D232" s="67"/>
      <c r="E232" s="84" t="s">
        <v>205</v>
      </c>
      <c r="F232" s="85"/>
      <c r="G232" s="35">
        <f t="shared" si="24"/>
        <v>0</v>
      </c>
      <c r="H232" s="67"/>
    </row>
    <row r="233" s="3" customFormat="1" ht="23" customHeight="1" spans="1:8">
      <c r="A233" s="30">
        <v>19</v>
      </c>
      <c r="B233" s="64" t="s">
        <v>332</v>
      </c>
      <c r="C233" s="67"/>
      <c r="D233" s="67"/>
      <c r="E233" s="84" t="s">
        <v>223</v>
      </c>
      <c r="F233" s="85"/>
      <c r="G233" s="35">
        <f t="shared" si="24"/>
        <v>0</v>
      </c>
      <c r="H233" s="67"/>
    </row>
    <row r="234" s="3" customFormat="1" ht="23" customHeight="1" spans="1:8">
      <c r="A234" s="30">
        <v>20</v>
      </c>
      <c r="B234" s="64" t="s">
        <v>172</v>
      </c>
      <c r="C234" s="67"/>
      <c r="D234" s="67"/>
      <c r="E234" s="84" t="s">
        <v>223</v>
      </c>
      <c r="F234" s="85"/>
      <c r="G234" s="35">
        <f t="shared" si="24"/>
        <v>0</v>
      </c>
      <c r="H234" s="67"/>
    </row>
    <row r="235" s="3" customFormat="1" ht="23" customHeight="1" spans="1:8">
      <c r="A235" s="30">
        <v>21</v>
      </c>
      <c r="B235" s="64" t="s">
        <v>441</v>
      </c>
      <c r="C235" s="67"/>
      <c r="D235" s="67"/>
      <c r="E235" s="84" t="s">
        <v>218</v>
      </c>
      <c r="F235" s="85"/>
      <c r="G235" s="35">
        <f t="shared" si="24"/>
        <v>0</v>
      </c>
      <c r="H235" s="67"/>
    </row>
    <row r="236" s="3" customFormat="1" ht="23" customHeight="1" spans="1:8">
      <c r="A236" s="30">
        <v>22</v>
      </c>
      <c r="B236" s="64" t="s">
        <v>442</v>
      </c>
      <c r="C236" s="67"/>
      <c r="D236" s="67"/>
      <c r="E236" s="84" t="s">
        <v>223</v>
      </c>
      <c r="F236" s="85"/>
      <c r="G236" s="39">
        <f t="shared" si="24"/>
        <v>0</v>
      </c>
      <c r="H236" s="67"/>
    </row>
    <row r="237" s="3" customFormat="1" ht="23" customHeight="1" spans="1:8">
      <c r="A237" s="30">
        <v>23</v>
      </c>
      <c r="B237" s="86" t="s">
        <v>443</v>
      </c>
      <c r="C237" s="87"/>
      <c r="D237" s="87"/>
      <c r="E237" s="87" t="s">
        <v>205</v>
      </c>
      <c r="F237" s="34"/>
      <c r="G237" s="35">
        <f t="shared" si="24"/>
        <v>0</v>
      </c>
      <c r="H237" s="33"/>
    </row>
    <row r="238" s="3" customFormat="1" ht="23" customHeight="1" spans="1:8">
      <c r="A238" s="30">
        <v>24</v>
      </c>
      <c r="B238" s="86" t="s">
        <v>444</v>
      </c>
      <c r="C238" s="87"/>
      <c r="D238" s="87"/>
      <c r="E238" s="87" t="s">
        <v>223</v>
      </c>
      <c r="F238" s="34"/>
      <c r="G238" s="35">
        <f t="shared" si="24"/>
        <v>0</v>
      </c>
      <c r="H238" s="33"/>
    </row>
    <row r="239" s="3" customFormat="1" ht="23" customHeight="1" spans="1:8">
      <c r="A239" s="30">
        <v>25</v>
      </c>
      <c r="B239" s="64" t="s">
        <v>445</v>
      </c>
      <c r="C239" s="66"/>
      <c r="D239" s="66"/>
      <c r="E239" s="84" t="s">
        <v>223</v>
      </c>
      <c r="F239" s="68"/>
      <c r="G239" s="35">
        <f t="shared" si="24"/>
        <v>0</v>
      </c>
      <c r="H239" s="66"/>
    </row>
    <row r="240" s="3" customFormat="1" ht="23" customHeight="1" spans="1:8">
      <c r="A240" s="30">
        <v>26</v>
      </c>
      <c r="B240" s="31" t="s">
        <v>446</v>
      </c>
      <c r="C240" s="67"/>
      <c r="D240" s="67"/>
      <c r="E240" s="84" t="s">
        <v>223</v>
      </c>
      <c r="F240" s="85"/>
      <c r="G240" s="35">
        <f t="shared" si="24"/>
        <v>0</v>
      </c>
      <c r="H240" s="88"/>
    </row>
    <row r="241" s="3" customFormat="1" ht="23" customHeight="1" spans="1:8">
      <c r="A241" s="30">
        <v>27</v>
      </c>
      <c r="B241" s="64" t="s">
        <v>447</v>
      </c>
      <c r="C241" s="67"/>
      <c r="D241" s="67"/>
      <c r="E241" s="84" t="s">
        <v>223</v>
      </c>
      <c r="F241" s="85"/>
      <c r="G241" s="39">
        <f t="shared" si="24"/>
        <v>0</v>
      </c>
      <c r="H241" s="88"/>
    </row>
    <row r="242" s="3" customFormat="1" ht="23" customHeight="1" spans="1:8">
      <c r="A242" s="30">
        <v>28</v>
      </c>
      <c r="B242" s="64" t="s">
        <v>448</v>
      </c>
      <c r="C242" s="67"/>
      <c r="D242" s="67"/>
      <c r="E242" s="84" t="s">
        <v>223</v>
      </c>
      <c r="F242" s="85"/>
      <c r="G242" s="35">
        <f t="shared" si="24"/>
        <v>0</v>
      </c>
      <c r="H242" s="88"/>
    </row>
    <row r="243" s="3" customFormat="1" ht="23" customHeight="1" spans="1:8">
      <c r="A243" s="30">
        <v>29</v>
      </c>
      <c r="B243" s="64" t="s">
        <v>449</v>
      </c>
      <c r="C243" s="66"/>
      <c r="D243" s="66"/>
      <c r="E243" s="84" t="s">
        <v>223</v>
      </c>
      <c r="F243" s="68"/>
      <c r="G243" s="35">
        <f t="shared" si="24"/>
        <v>0</v>
      </c>
      <c r="H243" s="89"/>
    </row>
    <row r="244" s="3" customFormat="1" ht="23" customHeight="1" spans="1:8">
      <c r="A244" s="30">
        <v>30</v>
      </c>
      <c r="B244" s="64" t="s">
        <v>450</v>
      </c>
      <c r="C244" s="66"/>
      <c r="D244" s="66"/>
      <c r="E244" s="84" t="s">
        <v>223</v>
      </c>
      <c r="F244" s="68"/>
      <c r="G244" s="35">
        <f t="shared" si="24"/>
        <v>0</v>
      </c>
      <c r="H244" s="89"/>
    </row>
    <row r="245" s="3" customFormat="1" ht="23" customHeight="1" spans="1:8">
      <c r="A245" s="30">
        <v>31</v>
      </c>
      <c r="B245" s="64" t="s">
        <v>451</v>
      </c>
      <c r="C245" s="66"/>
      <c r="D245" s="66"/>
      <c r="E245" s="84" t="s">
        <v>223</v>
      </c>
      <c r="F245" s="68"/>
      <c r="G245" s="35">
        <f t="shared" si="24"/>
        <v>0</v>
      </c>
      <c r="H245" s="89"/>
    </row>
    <row r="246" s="3" customFormat="1" ht="23" customHeight="1" spans="1:8">
      <c r="A246" s="30">
        <v>32</v>
      </c>
      <c r="B246" s="64" t="s">
        <v>452</v>
      </c>
      <c r="C246" s="66"/>
      <c r="D246" s="66"/>
      <c r="E246" s="84" t="s">
        <v>223</v>
      </c>
      <c r="F246" s="68"/>
      <c r="G246" s="35">
        <f t="shared" si="24"/>
        <v>0</v>
      </c>
      <c r="H246" s="89"/>
    </row>
    <row r="247" s="3" customFormat="1" ht="23" customHeight="1" spans="1:8">
      <c r="A247" s="30">
        <v>33</v>
      </c>
      <c r="B247" s="64" t="s">
        <v>453</v>
      </c>
      <c r="C247" s="66"/>
      <c r="D247" s="66"/>
      <c r="E247" s="84" t="s">
        <v>205</v>
      </c>
      <c r="F247" s="68"/>
      <c r="G247" s="35">
        <f t="shared" si="24"/>
        <v>0</v>
      </c>
      <c r="H247" s="89"/>
    </row>
    <row r="248" s="3" customFormat="1" ht="23" customHeight="1" spans="1:8">
      <c r="A248" s="30">
        <v>34</v>
      </c>
      <c r="B248" s="64" t="s">
        <v>454</v>
      </c>
      <c r="C248" s="66"/>
      <c r="D248" s="66"/>
      <c r="E248" s="84" t="s">
        <v>205</v>
      </c>
      <c r="F248" s="68"/>
      <c r="G248" s="35">
        <f t="shared" si="24"/>
        <v>0</v>
      </c>
      <c r="H248" s="89"/>
    </row>
    <row r="249" s="3" customFormat="1" ht="23" customHeight="1" spans="1:8">
      <c r="A249" s="30">
        <v>35</v>
      </c>
      <c r="B249" s="64" t="s">
        <v>455</v>
      </c>
      <c r="C249" s="66"/>
      <c r="D249" s="66"/>
      <c r="E249" s="84" t="s">
        <v>205</v>
      </c>
      <c r="F249" s="68"/>
      <c r="G249" s="35">
        <f t="shared" si="24"/>
        <v>0</v>
      </c>
      <c r="H249" s="89"/>
    </row>
    <row r="250" s="3" customFormat="1" ht="23" customHeight="1" spans="1:8">
      <c r="A250" s="30">
        <v>36</v>
      </c>
      <c r="B250" s="64" t="s">
        <v>456</v>
      </c>
      <c r="C250" s="66"/>
      <c r="D250" s="66"/>
      <c r="E250" s="84" t="s">
        <v>205</v>
      </c>
      <c r="F250" s="68"/>
      <c r="G250" s="35">
        <f t="shared" si="24"/>
        <v>0</v>
      </c>
      <c r="H250" s="89"/>
    </row>
    <row r="251" s="3" customFormat="1" ht="23" customHeight="1" spans="1:8">
      <c r="A251" s="30">
        <v>37</v>
      </c>
      <c r="B251" s="64" t="s">
        <v>457</v>
      </c>
      <c r="C251" s="66"/>
      <c r="D251" s="66"/>
      <c r="E251" s="84" t="s">
        <v>218</v>
      </c>
      <c r="F251" s="68"/>
      <c r="G251" s="35">
        <f t="shared" si="24"/>
        <v>0</v>
      </c>
      <c r="H251" s="89"/>
    </row>
    <row r="252" s="3" customFormat="1" ht="23" customHeight="1" spans="1:8">
      <c r="A252" s="30">
        <v>38</v>
      </c>
      <c r="B252" s="64" t="s">
        <v>458</v>
      </c>
      <c r="C252" s="66"/>
      <c r="D252" s="66"/>
      <c r="E252" s="84" t="s">
        <v>205</v>
      </c>
      <c r="F252" s="68"/>
      <c r="G252" s="35">
        <f>F252/F5</f>
        <v>0</v>
      </c>
      <c r="H252" s="89"/>
    </row>
    <row r="253" s="1" customFormat="1" ht="23" customHeight="1" spans="1:9">
      <c r="A253" s="50" t="s">
        <v>459</v>
      </c>
      <c r="B253" s="51" t="s">
        <v>460</v>
      </c>
      <c r="C253" s="33">
        <f t="shared" ref="C253:H253" si="25">SUM(C254:C254)</f>
        <v>0</v>
      </c>
      <c r="D253" s="163" t="s">
        <v>197</v>
      </c>
      <c r="E253" s="163" t="s">
        <v>197</v>
      </c>
      <c r="F253" s="90">
        <f t="shared" si="25"/>
        <v>0</v>
      </c>
      <c r="G253" s="35">
        <f t="shared" ref="G253:G270" si="26">F253/2473582.07</f>
        <v>0</v>
      </c>
      <c r="H253" s="91">
        <f t="shared" si="25"/>
        <v>0</v>
      </c>
      <c r="I253" s="4"/>
    </row>
    <row r="254" s="1" customFormat="1" ht="23" customHeight="1" spans="1:9">
      <c r="A254" s="32">
        <v>1</v>
      </c>
      <c r="B254" s="92" t="s">
        <v>461</v>
      </c>
      <c r="C254" s="32"/>
      <c r="D254" s="32"/>
      <c r="E254" s="32" t="s">
        <v>462</v>
      </c>
      <c r="F254" s="34"/>
      <c r="G254" s="35">
        <f t="shared" si="26"/>
        <v>0</v>
      </c>
      <c r="H254" s="93"/>
      <c r="I254" s="4"/>
    </row>
    <row r="255" s="1" customFormat="1" ht="23" customHeight="1" spans="1:9">
      <c r="A255" s="50" t="s">
        <v>463</v>
      </c>
      <c r="B255" s="94" t="s">
        <v>464</v>
      </c>
      <c r="C255" s="89">
        <f t="shared" ref="C255:H255" si="27">SUM(C256:C270)</f>
        <v>0</v>
      </c>
      <c r="D255" s="163" t="s">
        <v>197</v>
      </c>
      <c r="E255" s="163" t="s">
        <v>197</v>
      </c>
      <c r="F255" s="68">
        <f t="shared" si="27"/>
        <v>0</v>
      </c>
      <c r="G255" s="35">
        <f t="shared" si="26"/>
        <v>0</v>
      </c>
      <c r="H255" s="89">
        <f t="shared" si="27"/>
        <v>0</v>
      </c>
      <c r="I255" s="4"/>
    </row>
    <row r="256" s="1" customFormat="1" ht="23" customHeight="1" spans="1:9">
      <c r="A256" s="30">
        <v>1</v>
      </c>
      <c r="B256" s="64" t="s">
        <v>465</v>
      </c>
      <c r="C256" s="89"/>
      <c r="D256" s="89"/>
      <c r="E256" s="84" t="s">
        <v>205</v>
      </c>
      <c r="F256" s="68"/>
      <c r="G256" s="35">
        <f t="shared" si="26"/>
        <v>0</v>
      </c>
      <c r="H256" s="89"/>
      <c r="I256" s="4"/>
    </row>
    <row r="257" s="1" customFormat="1" ht="23" customHeight="1" spans="1:9">
      <c r="A257" s="30">
        <v>2</v>
      </c>
      <c r="B257" s="64" t="s">
        <v>466</v>
      </c>
      <c r="C257" s="89"/>
      <c r="D257" s="89"/>
      <c r="E257" s="84" t="s">
        <v>205</v>
      </c>
      <c r="F257" s="68"/>
      <c r="G257" s="35">
        <f t="shared" si="26"/>
        <v>0</v>
      </c>
      <c r="H257" s="89"/>
      <c r="I257" s="4"/>
    </row>
    <row r="258" s="1" customFormat="1" ht="23" customHeight="1" spans="1:9">
      <c r="A258" s="30">
        <v>3</v>
      </c>
      <c r="B258" s="64" t="s">
        <v>467</v>
      </c>
      <c r="C258" s="89"/>
      <c r="D258" s="89"/>
      <c r="E258" s="84" t="s">
        <v>205</v>
      </c>
      <c r="F258" s="68"/>
      <c r="G258" s="35">
        <f t="shared" si="26"/>
        <v>0</v>
      </c>
      <c r="H258" s="89"/>
      <c r="I258" s="4"/>
    </row>
    <row r="259" s="1" customFormat="1" ht="23" customHeight="1" spans="1:9">
      <c r="A259" s="30">
        <v>4</v>
      </c>
      <c r="B259" s="64" t="s">
        <v>468</v>
      </c>
      <c r="C259" s="89"/>
      <c r="D259" s="89"/>
      <c r="E259" s="84" t="s">
        <v>203</v>
      </c>
      <c r="F259" s="68"/>
      <c r="G259" s="39">
        <f t="shared" si="26"/>
        <v>0</v>
      </c>
      <c r="H259" s="89"/>
      <c r="I259" s="4"/>
    </row>
    <row r="260" s="1" customFormat="1" ht="23" customHeight="1" spans="1:9">
      <c r="A260" s="30">
        <v>5</v>
      </c>
      <c r="B260" s="64" t="s">
        <v>469</v>
      </c>
      <c r="C260" s="89"/>
      <c r="D260" s="89"/>
      <c r="E260" s="84" t="s">
        <v>205</v>
      </c>
      <c r="F260" s="68"/>
      <c r="G260" s="35">
        <f t="shared" si="26"/>
        <v>0</v>
      </c>
      <c r="H260" s="89"/>
      <c r="I260" s="4"/>
    </row>
    <row r="261" s="1" customFormat="1" ht="23" customHeight="1" spans="1:9">
      <c r="A261" s="30">
        <v>6</v>
      </c>
      <c r="B261" s="64" t="s">
        <v>470</v>
      </c>
      <c r="C261" s="89"/>
      <c r="D261" s="89"/>
      <c r="E261" s="84" t="s">
        <v>205</v>
      </c>
      <c r="F261" s="68"/>
      <c r="G261" s="35">
        <f t="shared" si="26"/>
        <v>0</v>
      </c>
      <c r="H261" s="89"/>
      <c r="I261" s="4"/>
    </row>
    <row r="262" s="1" customFormat="1" ht="23" customHeight="1" spans="1:9">
      <c r="A262" s="30">
        <v>7</v>
      </c>
      <c r="B262" s="64" t="s">
        <v>471</v>
      </c>
      <c r="C262" s="89"/>
      <c r="D262" s="89"/>
      <c r="E262" s="84" t="s">
        <v>205</v>
      </c>
      <c r="F262" s="68"/>
      <c r="G262" s="35">
        <f t="shared" si="26"/>
        <v>0</v>
      </c>
      <c r="H262" s="89"/>
      <c r="I262" s="4"/>
    </row>
    <row r="263" s="1" customFormat="1" ht="23" customHeight="1" spans="1:9">
      <c r="A263" s="30">
        <v>8</v>
      </c>
      <c r="B263" s="64" t="s">
        <v>472</v>
      </c>
      <c r="C263" s="89"/>
      <c r="D263" s="89"/>
      <c r="E263" s="84" t="s">
        <v>203</v>
      </c>
      <c r="F263" s="68"/>
      <c r="G263" s="39">
        <f t="shared" si="26"/>
        <v>0</v>
      </c>
      <c r="H263" s="89"/>
      <c r="I263" s="4"/>
    </row>
    <row r="264" s="1" customFormat="1" ht="23" customHeight="1" spans="1:9">
      <c r="A264" s="30">
        <v>9</v>
      </c>
      <c r="B264" s="64" t="s">
        <v>473</v>
      </c>
      <c r="C264" s="89"/>
      <c r="D264" s="89"/>
      <c r="E264" s="84" t="s">
        <v>474</v>
      </c>
      <c r="F264" s="68"/>
      <c r="G264" s="39">
        <f t="shared" si="26"/>
        <v>0</v>
      </c>
      <c r="H264" s="89"/>
      <c r="I264" s="4"/>
    </row>
    <row r="265" s="1" customFormat="1" ht="23" customHeight="1" spans="1:9">
      <c r="A265" s="30">
        <v>10</v>
      </c>
      <c r="B265" s="64" t="s">
        <v>475</v>
      </c>
      <c r="C265" s="89"/>
      <c r="D265" s="89"/>
      <c r="E265" s="84" t="s">
        <v>391</v>
      </c>
      <c r="F265" s="68"/>
      <c r="G265" s="35">
        <f t="shared" si="26"/>
        <v>0</v>
      </c>
      <c r="H265" s="89"/>
      <c r="I265" s="4"/>
    </row>
    <row r="266" s="1" customFormat="1" ht="23" customHeight="1" spans="1:9">
      <c r="A266" s="30">
        <v>11</v>
      </c>
      <c r="B266" s="64" t="s">
        <v>476</v>
      </c>
      <c r="C266" s="89"/>
      <c r="D266" s="89"/>
      <c r="E266" s="84" t="s">
        <v>205</v>
      </c>
      <c r="F266" s="68"/>
      <c r="G266" s="35">
        <f t="shared" si="26"/>
        <v>0</v>
      </c>
      <c r="H266" s="89"/>
      <c r="I266" s="4"/>
    </row>
    <row r="267" s="1" customFormat="1" ht="23" customHeight="1" spans="1:9">
      <c r="A267" s="30">
        <v>12</v>
      </c>
      <c r="B267" s="64" t="s">
        <v>403</v>
      </c>
      <c r="C267" s="89"/>
      <c r="D267" s="89"/>
      <c r="E267" s="84" t="s">
        <v>205</v>
      </c>
      <c r="F267" s="68"/>
      <c r="G267" s="35">
        <f t="shared" si="26"/>
        <v>0</v>
      </c>
      <c r="H267" s="89"/>
      <c r="I267" s="4"/>
    </row>
    <row r="268" s="1" customFormat="1" ht="23" customHeight="1" spans="1:9">
      <c r="A268" s="30">
        <v>13</v>
      </c>
      <c r="B268" s="64" t="s">
        <v>477</v>
      </c>
      <c r="C268" s="89"/>
      <c r="D268" s="89"/>
      <c r="E268" s="84" t="s">
        <v>205</v>
      </c>
      <c r="F268" s="68"/>
      <c r="G268" s="39">
        <f t="shared" si="26"/>
        <v>0</v>
      </c>
      <c r="H268" s="89"/>
      <c r="I268" s="4"/>
    </row>
    <row r="269" s="1" customFormat="1" ht="23" customHeight="1" spans="1:9">
      <c r="A269" s="30">
        <v>14</v>
      </c>
      <c r="B269" s="64" t="s">
        <v>478</v>
      </c>
      <c r="C269" s="89"/>
      <c r="D269" s="89"/>
      <c r="E269" s="84" t="s">
        <v>205</v>
      </c>
      <c r="F269" s="68"/>
      <c r="G269" s="35">
        <f t="shared" si="26"/>
        <v>0</v>
      </c>
      <c r="H269" s="89"/>
      <c r="I269" s="4"/>
    </row>
    <row r="270" s="1" customFormat="1" ht="23" customHeight="1" spans="1:9">
      <c r="A270" s="30">
        <v>15</v>
      </c>
      <c r="B270" s="64" t="s">
        <v>479</v>
      </c>
      <c r="C270" s="89"/>
      <c r="D270" s="89"/>
      <c r="E270" s="84" t="s">
        <v>205</v>
      </c>
      <c r="F270" s="68"/>
      <c r="G270" s="35">
        <f t="shared" si="26"/>
        <v>0</v>
      </c>
      <c r="H270" s="89"/>
      <c r="I270" s="4"/>
    </row>
  </sheetData>
  <mergeCells count="9">
    <mergeCell ref="A1:H1"/>
    <mergeCell ref="F2:H2"/>
    <mergeCell ref="D3:E3"/>
    <mergeCell ref="F3:G3"/>
    <mergeCell ref="A5:B5"/>
    <mergeCell ref="A3:A4"/>
    <mergeCell ref="B3:B4"/>
    <mergeCell ref="C3:C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4</vt:i4>
      </vt:variant>
    </vt:vector>
  </HeadingPairs>
  <TitlesOfParts>
    <vt:vector size="4" baseType="lpstr">
      <vt:lpstr>乡村振兴项目库汇总表</vt:lpstr>
      <vt:lpstr>项目库项目分类</vt:lpstr>
      <vt:lpstr>项目清单</vt:lpstr>
      <vt:lpstr>项目清单分类统计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wellhope</cp:lastModifiedBy>
  <dcterms:created xsi:type="dcterms:W3CDTF">2020-09-24T19:39:00Z</dcterms:created>
  <dcterms:modified xsi:type="dcterms:W3CDTF">2022-11-28T12:48:36Z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eaeb8c2657b542cf99fd11624664303d</vt:lpwstr>
  </property>
  <property fmtid="{D5CDD505-2E9C-101B-9397-08002B2CF9AE}" pid="4" name="KSORubyTemplateID" linkTarget="0">
    <vt:lpwstr>11</vt:lpwstr>
  </property>
</Properties>
</file>